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<sst xmlns="http://schemas.openxmlformats.org/spreadsheetml/2006/main" count="118" uniqueCount="82">
  <si>
    <t>2018年沧州师范学院分省分专业招生计划表（专科）</t>
  </si>
  <si>
    <t>专      业</t>
  </si>
  <si>
    <t>科 类</t>
  </si>
  <si>
    <t>学制</t>
  </si>
  <si>
    <t>合计</t>
  </si>
  <si>
    <t>河</t>
  </si>
  <si>
    <t>内</t>
  </si>
  <si>
    <t>重</t>
  </si>
  <si>
    <t>四</t>
  </si>
  <si>
    <t>贵</t>
  </si>
  <si>
    <t>培养费/年</t>
  </si>
  <si>
    <t>备注</t>
  </si>
  <si>
    <t>北</t>
  </si>
  <si>
    <t>蒙</t>
  </si>
  <si>
    <t>庆</t>
  </si>
  <si>
    <t>川</t>
  </si>
  <si>
    <t>州</t>
  </si>
  <si>
    <t>省</t>
  </si>
  <si>
    <t>古</t>
  </si>
  <si>
    <t>市</t>
  </si>
  <si>
    <t>总   计</t>
  </si>
  <si>
    <t>60</t>
  </si>
  <si>
    <t>语文教育（师范类）</t>
  </si>
  <si>
    <t>文史</t>
  </si>
  <si>
    <t>61</t>
  </si>
  <si>
    <t>思想政治教育（师范类）</t>
  </si>
  <si>
    <t>62</t>
  </si>
  <si>
    <t>英语教育（师范类）</t>
  </si>
  <si>
    <t>63</t>
  </si>
  <si>
    <t>历史教育（师范类）</t>
  </si>
  <si>
    <t>64</t>
  </si>
  <si>
    <t>学前教育（师范类）</t>
  </si>
  <si>
    <t>65</t>
  </si>
  <si>
    <t>商务英语</t>
  </si>
  <si>
    <t>66</t>
  </si>
  <si>
    <t>应用韩语</t>
  </si>
  <si>
    <t>67</t>
  </si>
  <si>
    <t>市场营销</t>
  </si>
  <si>
    <t>68</t>
  </si>
  <si>
    <t>电子商务</t>
  </si>
  <si>
    <t>69</t>
  </si>
  <si>
    <t>会计</t>
  </si>
  <si>
    <t>70</t>
  </si>
  <si>
    <t>计算机类（软件技术、计算机应用技术和计算机网络技术）</t>
  </si>
  <si>
    <t>文史类合计</t>
  </si>
  <si>
    <t>80</t>
  </si>
  <si>
    <t>数学教育（师范类）</t>
  </si>
  <si>
    <t>理工</t>
  </si>
  <si>
    <t>81</t>
  </si>
  <si>
    <t>化学教育（师范类）</t>
  </si>
  <si>
    <t>82</t>
  </si>
  <si>
    <t>生物教育（师范类）</t>
  </si>
  <si>
    <t>83</t>
  </si>
  <si>
    <t>84</t>
  </si>
  <si>
    <t>85</t>
  </si>
  <si>
    <t>86</t>
  </si>
  <si>
    <t>87</t>
  </si>
  <si>
    <t>88</t>
  </si>
  <si>
    <t>89</t>
  </si>
  <si>
    <t>理工类合计</t>
  </si>
  <si>
    <t>A1</t>
  </si>
  <si>
    <t>音乐教育（声乐)</t>
  </si>
  <si>
    <t>A2</t>
  </si>
  <si>
    <t>音乐教育（器乐)</t>
  </si>
  <si>
    <t>A3</t>
  </si>
  <si>
    <t>舞蹈表演</t>
  </si>
  <si>
    <t>艺术</t>
  </si>
  <si>
    <t>A4</t>
  </si>
  <si>
    <t>美术教育</t>
  </si>
  <si>
    <t>A5</t>
  </si>
  <si>
    <t>艺术设计</t>
  </si>
  <si>
    <t>艺术类合计</t>
  </si>
  <si>
    <t>B1</t>
  </si>
  <si>
    <t>体育教育</t>
  </si>
  <si>
    <t>体育文</t>
  </si>
  <si>
    <t>B2</t>
  </si>
  <si>
    <t>社会体育(高尔夫服务与管理)</t>
  </si>
  <si>
    <t>B3</t>
  </si>
  <si>
    <t>体育理</t>
  </si>
  <si>
    <t>B4</t>
  </si>
  <si>
    <t>体育类合计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</si>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</sst>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12" fillId="2" borderId="5" applyNumberFormat="0" applyAlignment="0" applyProtection="0"/>
    <xf numFmtId="0" fontId="5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5" zoomScaleNormal="85" zoomScaleSheetLayoutView="100" workbookViewId="0" topLeftCell="A1">
      <pane xSplit="2" ySplit="5" topLeftCell="C6" activePane="bottomRight" state="frozen"/>
      <selection pane="bottomRight" activeCell="P29" sqref="P29"/>
    </sheetView>
  </sheetViews>
  <sheetFormatPr defaultColWidth="9.00390625" defaultRowHeight="14.25"/>
  <cols>
    <col min="1" max="1" width="4.75390625" style="2" customWidth="1"/>
    <col min="2" max="2" width="54.25390625" style="3" customWidth="1"/>
    <col min="3" max="3" width="10.125" style="4" customWidth="1"/>
    <col min="4" max="4" width="7.75390625" style="4" customWidth="1"/>
    <col min="5" max="5" width="9.50390625" style="4" customWidth="1"/>
    <col min="6" max="6" width="6.625" style="4" customWidth="1"/>
    <col min="7" max="7" width="4.875" style="4" bestFit="1" customWidth="1"/>
    <col min="8" max="10" width="4.50390625" style="4" bestFit="1" customWidth="1"/>
    <col min="11" max="11" width="8.75390625" style="5" customWidth="1"/>
    <col min="12" max="12" width="7.375" style="4" customWidth="1"/>
    <col min="13" max="16384" width="9.00390625" style="6" customWidth="1"/>
  </cols>
  <sheetData>
    <row r="1" spans="2:12" ht="19.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3.5" customHeight="1">
      <c r="A2" s="8"/>
      <c r="B2" s="9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28" t="s">
        <v>10</v>
      </c>
      <c r="L2" s="11" t="s">
        <v>11</v>
      </c>
    </row>
    <row r="3" spans="1:12" s="1" customFormat="1" ht="13.5" customHeight="1">
      <c r="A3" s="8"/>
      <c r="B3" s="9"/>
      <c r="C3" s="10"/>
      <c r="D3" s="10"/>
      <c r="E3" s="10"/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29"/>
      <c r="L3" s="12"/>
    </row>
    <row r="4" spans="1:12" s="1" customFormat="1" ht="13.5" customHeight="1">
      <c r="A4" s="8"/>
      <c r="B4" s="9"/>
      <c r="C4" s="10"/>
      <c r="D4" s="10"/>
      <c r="E4" s="10"/>
      <c r="F4" s="13" t="s">
        <v>17</v>
      </c>
      <c r="G4" s="13" t="s">
        <v>18</v>
      </c>
      <c r="H4" s="13" t="s">
        <v>19</v>
      </c>
      <c r="I4" s="13" t="s">
        <v>17</v>
      </c>
      <c r="J4" s="13" t="s">
        <v>17</v>
      </c>
      <c r="K4" s="30"/>
      <c r="L4" s="13"/>
    </row>
    <row r="5" spans="1:12" s="1" customFormat="1" ht="15" customHeight="1">
      <c r="A5" s="8"/>
      <c r="B5" s="14" t="s">
        <v>20</v>
      </c>
      <c r="C5" s="15"/>
      <c r="D5" s="14"/>
      <c r="E5" s="14">
        <f>E17+E28+E34+E39</f>
        <v>800</v>
      </c>
      <c r="F5" s="14">
        <f>F17+F28+F34+F39</f>
        <v>750</v>
      </c>
      <c r="G5" s="14">
        <v>10</v>
      </c>
      <c r="H5" s="14">
        <v>15</v>
      </c>
      <c r="I5" s="14">
        <v>10</v>
      </c>
      <c r="J5" s="14">
        <v>15</v>
      </c>
      <c r="K5" s="14"/>
      <c r="L5" s="14"/>
    </row>
    <row r="6" spans="1:12" ht="15" customHeight="1">
      <c r="A6" s="16" t="s">
        <v>21</v>
      </c>
      <c r="B6" s="17" t="s">
        <v>22</v>
      </c>
      <c r="C6" s="18" t="s">
        <v>23</v>
      </c>
      <c r="D6" s="18">
        <v>3</v>
      </c>
      <c r="E6" s="19">
        <f>F6+G6+H6+I6+J6</f>
        <v>40</v>
      </c>
      <c r="F6" s="19">
        <v>34</v>
      </c>
      <c r="G6" s="19"/>
      <c r="H6" s="20">
        <v>2</v>
      </c>
      <c r="I6" s="20">
        <v>2</v>
      </c>
      <c r="J6" s="20">
        <v>2</v>
      </c>
      <c r="K6" s="31">
        <v>3500</v>
      </c>
      <c r="L6" s="18"/>
    </row>
    <row r="7" spans="1:12" ht="15" customHeight="1">
      <c r="A7" s="16" t="s">
        <v>24</v>
      </c>
      <c r="B7" s="17" t="s">
        <v>25</v>
      </c>
      <c r="C7" s="18" t="s">
        <v>23</v>
      </c>
      <c r="D7" s="18">
        <v>3</v>
      </c>
      <c r="E7" s="19">
        <f aca="true" t="shared" si="0" ref="E7:E16">F7+G7+H7+I7+J7</f>
        <v>30</v>
      </c>
      <c r="F7" s="19">
        <v>25</v>
      </c>
      <c r="G7" s="19"/>
      <c r="H7" s="20">
        <v>2</v>
      </c>
      <c r="I7" s="20">
        <v>1</v>
      </c>
      <c r="J7" s="20">
        <v>2</v>
      </c>
      <c r="K7" s="31">
        <v>3500</v>
      </c>
      <c r="L7" s="18"/>
    </row>
    <row r="8" spans="1:12" ht="15" customHeight="1">
      <c r="A8" s="16" t="s">
        <v>26</v>
      </c>
      <c r="B8" s="17" t="s">
        <v>27</v>
      </c>
      <c r="C8" s="18" t="s">
        <v>23</v>
      </c>
      <c r="D8" s="18">
        <v>3</v>
      </c>
      <c r="E8" s="19">
        <f t="shared" si="0"/>
        <v>30</v>
      </c>
      <c r="F8" s="19">
        <v>25</v>
      </c>
      <c r="G8" s="19"/>
      <c r="H8" s="20">
        <v>2</v>
      </c>
      <c r="I8" s="20">
        <v>1</v>
      </c>
      <c r="J8" s="20">
        <v>2</v>
      </c>
      <c r="K8" s="31">
        <v>3500</v>
      </c>
      <c r="L8" s="18"/>
    </row>
    <row r="9" spans="1:12" ht="15" customHeight="1">
      <c r="A9" s="16" t="s">
        <v>28</v>
      </c>
      <c r="B9" s="17" t="s">
        <v>29</v>
      </c>
      <c r="C9" s="18" t="s">
        <v>23</v>
      </c>
      <c r="D9" s="18">
        <v>3</v>
      </c>
      <c r="E9" s="19">
        <f t="shared" si="0"/>
        <v>30</v>
      </c>
      <c r="F9" s="19">
        <v>27</v>
      </c>
      <c r="G9" s="21"/>
      <c r="H9" s="20">
        <v>1</v>
      </c>
      <c r="I9" s="20">
        <v>1</v>
      </c>
      <c r="J9" s="20">
        <v>1</v>
      </c>
      <c r="K9" s="31">
        <v>3500</v>
      </c>
      <c r="L9" s="18"/>
    </row>
    <row r="10" spans="1:12" ht="15" customHeight="1">
      <c r="A10" s="16" t="s">
        <v>30</v>
      </c>
      <c r="B10" s="22" t="s">
        <v>31</v>
      </c>
      <c r="C10" s="18" t="s">
        <v>23</v>
      </c>
      <c r="D10" s="18">
        <v>3</v>
      </c>
      <c r="E10" s="19">
        <f>F10+G10+H10+I10+J10</f>
        <v>36</v>
      </c>
      <c r="F10" s="19">
        <v>36</v>
      </c>
      <c r="G10" s="23"/>
      <c r="H10" s="18"/>
      <c r="I10" s="18"/>
      <c r="J10" s="18"/>
      <c r="K10" s="31">
        <v>3500</v>
      </c>
      <c r="L10" s="18"/>
    </row>
    <row r="11" spans="1:12" ht="15" customHeight="1">
      <c r="A11" s="16" t="s">
        <v>32</v>
      </c>
      <c r="B11" s="17" t="s">
        <v>33</v>
      </c>
      <c r="C11" s="18" t="s">
        <v>23</v>
      </c>
      <c r="D11" s="18">
        <v>3</v>
      </c>
      <c r="E11" s="19">
        <f t="shared" si="0"/>
        <v>10</v>
      </c>
      <c r="F11" s="19">
        <v>10</v>
      </c>
      <c r="G11" s="24"/>
      <c r="H11" s="18"/>
      <c r="I11" s="18"/>
      <c r="J11" s="18"/>
      <c r="K11" s="31">
        <v>5000</v>
      </c>
      <c r="L11" s="18"/>
    </row>
    <row r="12" spans="1:12" ht="14.25">
      <c r="A12" s="16" t="s">
        <v>34</v>
      </c>
      <c r="B12" s="22" t="s">
        <v>35</v>
      </c>
      <c r="C12" s="18" t="s">
        <v>23</v>
      </c>
      <c r="D12" s="18">
        <v>2</v>
      </c>
      <c r="E12" s="19">
        <f t="shared" si="0"/>
        <v>15</v>
      </c>
      <c r="F12" s="19">
        <v>15</v>
      </c>
      <c r="G12" s="24"/>
      <c r="H12" s="18"/>
      <c r="I12" s="18"/>
      <c r="J12" s="18"/>
      <c r="K12" s="31">
        <v>5000</v>
      </c>
      <c r="L12" s="18"/>
    </row>
    <row r="13" spans="1:12" ht="15" customHeight="1">
      <c r="A13" s="16" t="s">
        <v>36</v>
      </c>
      <c r="B13" s="25" t="s">
        <v>37</v>
      </c>
      <c r="C13" s="18" t="s">
        <v>23</v>
      </c>
      <c r="D13" s="18">
        <v>3</v>
      </c>
      <c r="E13" s="19">
        <f t="shared" si="0"/>
        <v>15</v>
      </c>
      <c r="F13" s="19">
        <v>15</v>
      </c>
      <c r="G13" s="24"/>
      <c r="H13" s="18"/>
      <c r="I13" s="18"/>
      <c r="J13" s="18"/>
      <c r="K13" s="31">
        <v>5000</v>
      </c>
      <c r="L13" s="18"/>
    </row>
    <row r="14" spans="1:12" ht="15" customHeight="1">
      <c r="A14" s="16" t="s">
        <v>38</v>
      </c>
      <c r="B14" s="17" t="s">
        <v>39</v>
      </c>
      <c r="C14" s="18" t="s">
        <v>23</v>
      </c>
      <c r="D14" s="18">
        <v>3</v>
      </c>
      <c r="E14" s="19">
        <f t="shared" si="0"/>
        <v>10</v>
      </c>
      <c r="F14" s="19">
        <v>10</v>
      </c>
      <c r="G14" s="24"/>
      <c r="H14" s="18"/>
      <c r="I14" s="18"/>
      <c r="J14" s="18"/>
      <c r="K14" s="31">
        <v>5000</v>
      </c>
      <c r="L14" s="18"/>
    </row>
    <row r="15" spans="1:12" ht="15" customHeight="1">
      <c r="A15" s="16" t="s">
        <v>40</v>
      </c>
      <c r="B15" s="17" t="s">
        <v>41</v>
      </c>
      <c r="C15" s="18" t="s">
        <v>23</v>
      </c>
      <c r="D15" s="18">
        <v>3</v>
      </c>
      <c r="E15" s="19">
        <f t="shared" si="0"/>
        <v>20</v>
      </c>
      <c r="F15" s="19">
        <v>20</v>
      </c>
      <c r="G15" s="24"/>
      <c r="H15" s="18"/>
      <c r="I15" s="18"/>
      <c r="J15" s="18"/>
      <c r="K15" s="31">
        <v>5000</v>
      </c>
      <c r="L15" s="18"/>
    </row>
    <row r="16" spans="1:12" ht="15" customHeight="1">
      <c r="A16" s="16" t="s">
        <v>42</v>
      </c>
      <c r="B16" s="22" t="s">
        <v>43</v>
      </c>
      <c r="C16" s="18" t="s">
        <v>23</v>
      </c>
      <c r="D16" s="18">
        <v>3</v>
      </c>
      <c r="E16" s="19">
        <f t="shared" si="0"/>
        <v>10</v>
      </c>
      <c r="F16" s="19">
        <v>10</v>
      </c>
      <c r="G16" s="24"/>
      <c r="H16" s="18"/>
      <c r="I16" s="18"/>
      <c r="J16" s="18"/>
      <c r="K16" s="23">
        <v>5000</v>
      </c>
      <c r="L16" s="18"/>
    </row>
    <row r="17" spans="1:12" s="1" customFormat="1" ht="15" customHeight="1">
      <c r="A17" s="26"/>
      <c r="B17" s="27" t="s">
        <v>44</v>
      </c>
      <c r="C17" s="14"/>
      <c r="D17" s="14"/>
      <c r="E17" s="14">
        <f>SUM(E6:E16)</f>
        <v>246</v>
      </c>
      <c r="F17" s="14">
        <f>E17-G17-H17-I17-J17</f>
        <v>227</v>
      </c>
      <c r="G17" s="14">
        <f>SUM(G6:G16)</f>
        <v>0</v>
      </c>
      <c r="H17" s="14">
        <f>SUM(H6:H16)</f>
        <v>7</v>
      </c>
      <c r="I17" s="14">
        <f>SUM(I6:I16)</f>
        <v>5</v>
      </c>
      <c r="J17" s="14">
        <f>SUM(J6:J16)</f>
        <v>7</v>
      </c>
      <c r="K17" s="14"/>
      <c r="L17" s="14"/>
    </row>
    <row r="18" spans="1:12" ht="15" customHeight="1">
      <c r="A18" s="16" t="s">
        <v>45</v>
      </c>
      <c r="B18" s="17" t="s">
        <v>46</v>
      </c>
      <c r="C18" s="18" t="s">
        <v>47</v>
      </c>
      <c r="D18" s="18">
        <v>3</v>
      </c>
      <c r="E18" s="19">
        <f>F18+G18+H18+I18+J18</f>
        <v>50</v>
      </c>
      <c r="F18" s="19">
        <v>44</v>
      </c>
      <c r="G18" s="21"/>
      <c r="H18" s="20">
        <v>2</v>
      </c>
      <c r="I18" s="20">
        <v>2</v>
      </c>
      <c r="J18" s="20">
        <v>2</v>
      </c>
      <c r="K18" s="23">
        <v>3500</v>
      </c>
      <c r="L18" s="23"/>
    </row>
    <row r="19" spans="1:12" ht="15" customHeight="1">
      <c r="A19" s="16" t="s">
        <v>48</v>
      </c>
      <c r="B19" s="17" t="s">
        <v>49</v>
      </c>
      <c r="C19" s="18" t="s">
        <v>47</v>
      </c>
      <c r="D19" s="18">
        <v>3</v>
      </c>
      <c r="E19" s="19">
        <f aca="true" t="shared" si="1" ref="E19:E26">F19+G19+H19+I19+J19</f>
        <v>20</v>
      </c>
      <c r="F19" s="19">
        <v>15</v>
      </c>
      <c r="G19" s="19"/>
      <c r="H19" s="20">
        <v>2</v>
      </c>
      <c r="I19" s="20">
        <v>1</v>
      </c>
      <c r="J19" s="20">
        <v>2</v>
      </c>
      <c r="K19" s="23">
        <v>3500</v>
      </c>
      <c r="L19" s="23"/>
    </row>
    <row r="20" spans="1:12" ht="15" customHeight="1">
      <c r="A20" s="16" t="s">
        <v>50</v>
      </c>
      <c r="B20" s="17" t="s">
        <v>51</v>
      </c>
      <c r="C20" s="18" t="s">
        <v>47</v>
      </c>
      <c r="D20" s="18">
        <v>3</v>
      </c>
      <c r="E20" s="19">
        <f t="shared" si="1"/>
        <v>20</v>
      </c>
      <c r="F20" s="19">
        <v>15</v>
      </c>
      <c r="G20" s="21"/>
      <c r="H20" s="20">
        <v>2</v>
      </c>
      <c r="I20" s="20">
        <v>1</v>
      </c>
      <c r="J20" s="20">
        <v>2</v>
      </c>
      <c r="K20" s="23">
        <v>3500</v>
      </c>
      <c r="L20" s="23"/>
    </row>
    <row r="21" spans="1:12" ht="15" customHeight="1">
      <c r="A21" s="16" t="s">
        <v>52</v>
      </c>
      <c r="B21" s="17" t="s">
        <v>27</v>
      </c>
      <c r="C21" s="18" t="s">
        <v>47</v>
      </c>
      <c r="D21" s="18">
        <v>3</v>
      </c>
      <c r="E21" s="19">
        <f t="shared" si="1"/>
        <v>20</v>
      </c>
      <c r="F21" s="19">
        <v>15</v>
      </c>
      <c r="G21" s="21"/>
      <c r="H21" s="20">
        <v>2</v>
      </c>
      <c r="I21" s="20">
        <v>1</v>
      </c>
      <c r="J21" s="20">
        <v>2</v>
      </c>
      <c r="K21" s="23">
        <v>3500</v>
      </c>
      <c r="L21" s="23"/>
    </row>
    <row r="22" spans="1:12" ht="15" customHeight="1">
      <c r="A22" s="16" t="s">
        <v>53</v>
      </c>
      <c r="B22" s="17" t="s">
        <v>33</v>
      </c>
      <c r="C22" s="18" t="s">
        <v>47</v>
      </c>
      <c r="D22" s="18">
        <v>3</v>
      </c>
      <c r="E22" s="19">
        <f t="shared" si="1"/>
        <v>10</v>
      </c>
      <c r="F22" s="19">
        <v>10</v>
      </c>
      <c r="G22" s="24"/>
      <c r="H22" s="18"/>
      <c r="I22" s="18"/>
      <c r="J22" s="18"/>
      <c r="K22" s="23">
        <v>5000</v>
      </c>
      <c r="L22" s="18"/>
    </row>
    <row r="23" spans="1:12" ht="14.25">
      <c r="A23" s="16" t="s">
        <v>54</v>
      </c>
      <c r="B23" s="22" t="s">
        <v>35</v>
      </c>
      <c r="C23" s="18" t="s">
        <v>47</v>
      </c>
      <c r="D23" s="18">
        <v>2</v>
      </c>
      <c r="E23" s="19">
        <f t="shared" si="1"/>
        <v>5</v>
      </c>
      <c r="F23" s="19">
        <v>5</v>
      </c>
      <c r="G23" s="24"/>
      <c r="H23" s="18"/>
      <c r="I23" s="18"/>
      <c r="J23" s="18"/>
      <c r="K23" s="31">
        <v>5000</v>
      </c>
      <c r="L23" s="18"/>
    </row>
    <row r="24" spans="1:12" ht="15" customHeight="1">
      <c r="A24" s="16" t="s">
        <v>55</v>
      </c>
      <c r="B24" s="25" t="s">
        <v>37</v>
      </c>
      <c r="C24" s="18" t="s">
        <v>47</v>
      </c>
      <c r="D24" s="18">
        <v>3</v>
      </c>
      <c r="E24" s="19">
        <f t="shared" si="1"/>
        <v>25</v>
      </c>
      <c r="F24" s="19">
        <v>25</v>
      </c>
      <c r="G24" s="24"/>
      <c r="H24" s="18"/>
      <c r="I24" s="18"/>
      <c r="J24" s="18"/>
      <c r="K24" s="23">
        <v>5000</v>
      </c>
      <c r="L24" s="18"/>
    </row>
    <row r="25" spans="1:12" ht="15" customHeight="1">
      <c r="A25" s="16" t="s">
        <v>56</v>
      </c>
      <c r="B25" s="17" t="s">
        <v>39</v>
      </c>
      <c r="C25" s="18" t="s">
        <v>47</v>
      </c>
      <c r="D25" s="18">
        <v>3</v>
      </c>
      <c r="E25" s="19">
        <f t="shared" si="1"/>
        <v>10</v>
      </c>
      <c r="F25" s="19">
        <v>10</v>
      </c>
      <c r="G25" s="24"/>
      <c r="H25" s="18"/>
      <c r="I25" s="18"/>
      <c r="J25" s="18"/>
      <c r="K25" s="23">
        <v>5000</v>
      </c>
      <c r="L25" s="18"/>
    </row>
    <row r="26" spans="1:12" ht="15" customHeight="1">
      <c r="A26" s="16" t="s">
        <v>57</v>
      </c>
      <c r="B26" s="17" t="s">
        <v>41</v>
      </c>
      <c r="C26" s="18" t="s">
        <v>47</v>
      </c>
      <c r="D26" s="18">
        <v>3</v>
      </c>
      <c r="E26" s="19">
        <f t="shared" si="1"/>
        <v>30</v>
      </c>
      <c r="F26" s="19">
        <v>30</v>
      </c>
      <c r="G26" s="24"/>
      <c r="H26" s="18"/>
      <c r="I26" s="18"/>
      <c r="J26" s="18"/>
      <c r="K26" s="23">
        <v>5000</v>
      </c>
      <c r="L26" s="18"/>
    </row>
    <row r="27" spans="1:12" ht="15" customHeight="1">
      <c r="A27" s="16" t="s">
        <v>58</v>
      </c>
      <c r="B27" s="22" t="s">
        <v>43</v>
      </c>
      <c r="C27" s="18" t="s">
        <v>47</v>
      </c>
      <c r="D27" s="18">
        <v>3</v>
      </c>
      <c r="E27" s="19">
        <v>20</v>
      </c>
      <c r="F27" s="19">
        <v>20</v>
      </c>
      <c r="G27" s="23"/>
      <c r="H27" s="18"/>
      <c r="I27" s="18"/>
      <c r="J27" s="18"/>
      <c r="K27" s="23">
        <v>5000</v>
      </c>
      <c r="L27" s="18"/>
    </row>
    <row r="28" spans="1:12" s="1" customFormat="1" ht="15" customHeight="1">
      <c r="A28" s="26"/>
      <c r="B28" s="27" t="s">
        <v>59</v>
      </c>
      <c r="C28" s="14"/>
      <c r="D28" s="14"/>
      <c r="E28" s="14">
        <f>SUM(E18:E27)</f>
        <v>210</v>
      </c>
      <c r="F28" s="14">
        <f>E28-G28-H28-I28-J28</f>
        <v>189</v>
      </c>
      <c r="G28" s="14">
        <f>SUM(G18:G27)</f>
        <v>0</v>
      </c>
      <c r="H28" s="14">
        <f>SUM(H18:H27)</f>
        <v>8</v>
      </c>
      <c r="I28" s="14">
        <f>SUM(I18:I27)</f>
        <v>5</v>
      </c>
      <c r="J28" s="14">
        <f>SUM(J18:J27)</f>
        <v>8</v>
      </c>
      <c r="K28" s="14"/>
      <c r="L28" s="14"/>
    </row>
    <row r="29" spans="1:12" ht="15" customHeight="1">
      <c r="A29" s="16" t="s">
        <v>60</v>
      </c>
      <c r="B29" s="17" t="s">
        <v>61</v>
      </c>
      <c r="C29" s="18" t="s">
        <v>23</v>
      </c>
      <c r="D29" s="18">
        <v>3</v>
      </c>
      <c r="E29" s="19">
        <v>40</v>
      </c>
      <c r="F29" s="19">
        <v>40</v>
      </c>
      <c r="G29" s="24"/>
      <c r="H29" s="18"/>
      <c r="I29" s="18"/>
      <c r="J29" s="18"/>
      <c r="K29" s="31">
        <v>6000</v>
      </c>
      <c r="L29" s="18"/>
    </row>
    <row r="30" spans="1:12" ht="15" customHeight="1">
      <c r="A30" s="16" t="s">
        <v>62</v>
      </c>
      <c r="B30" s="17" t="s">
        <v>63</v>
      </c>
      <c r="C30" s="18" t="s">
        <v>23</v>
      </c>
      <c r="D30" s="18">
        <v>3</v>
      </c>
      <c r="E30" s="19">
        <v>10</v>
      </c>
      <c r="F30" s="19">
        <v>10</v>
      </c>
      <c r="G30" s="23"/>
      <c r="H30" s="18"/>
      <c r="I30" s="18"/>
      <c r="J30" s="18"/>
      <c r="K30" s="31">
        <v>6000</v>
      </c>
      <c r="L30" s="18"/>
    </row>
    <row r="31" spans="1:12" ht="15" customHeight="1">
      <c r="A31" s="16" t="s">
        <v>64</v>
      </c>
      <c r="B31" s="17" t="s">
        <v>65</v>
      </c>
      <c r="C31" s="18" t="s">
        <v>66</v>
      </c>
      <c r="D31" s="18">
        <v>2</v>
      </c>
      <c r="E31" s="19">
        <v>74</v>
      </c>
      <c r="F31" s="19">
        <v>74</v>
      </c>
      <c r="G31" s="24"/>
      <c r="H31" s="18"/>
      <c r="I31" s="18"/>
      <c r="J31" s="18"/>
      <c r="K31" s="31">
        <v>6000</v>
      </c>
      <c r="L31" s="18"/>
    </row>
    <row r="32" spans="1:12" ht="15" customHeight="1">
      <c r="A32" s="16" t="s">
        <v>67</v>
      </c>
      <c r="B32" s="17" t="s">
        <v>68</v>
      </c>
      <c r="C32" s="18" t="s">
        <v>23</v>
      </c>
      <c r="D32" s="18">
        <v>3</v>
      </c>
      <c r="E32" s="19">
        <v>30</v>
      </c>
      <c r="F32" s="19">
        <v>30</v>
      </c>
      <c r="G32" s="24"/>
      <c r="H32" s="18"/>
      <c r="I32" s="18"/>
      <c r="J32" s="18"/>
      <c r="K32" s="31">
        <v>6000</v>
      </c>
      <c r="L32" s="18"/>
    </row>
    <row r="33" spans="1:12" ht="15" customHeight="1">
      <c r="A33" s="16" t="s">
        <v>69</v>
      </c>
      <c r="B33" s="17" t="s">
        <v>70</v>
      </c>
      <c r="C33" s="18" t="s">
        <v>66</v>
      </c>
      <c r="D33" s="18">
        <v>3</v>
      </c>
      <c r="E33" s="19">
        <v>120</v>
      </c>
      <c r="F33" s="19">
        <v>120</v>
      </c>
      <c r="G33" s="24"/>
      <c r="H33" s="18"/>
      <c r="I33" s="18"/>
      <c r="J33" s="18"/>
      <c r="K33" s="31">
        <v>6000</v>
      </c>
      <c r="L33" s="18"/>
    </row>
    <row r="34" spans="1:12" s="1" customFormat="1" ht="15" customHeight="1">
      <c r="A34" s="26"/>
      <c r="B34" s="27" t="s">
        <v>71</v>
      </c>
      <c r="C34" s="14"/>
      <c r="D34" s="14"/>
      <c r="E34" s="14">
        <f>SUM(E29:E33)</f>
        <v>274</v>
      </c>
      <c r="F34" s="14">
        <f aca="true" t="shared" si="2" ref="F34:F39">E34-G34-H34-I34-J34</f>
        <v>274</v>
      </c>
      <c r="G34" s="14"/>
      <c r="H34" s="14"/>
      <c r="I34" s="14"/>
      <c r="J34" s="14"/>
      <c r="K34" s="14"/>
      <c r="L34" s="14"/>
    </row>
    <row r="35" spans="1:12" ht="15" customHeight="1">
      <c r="A35" s="16" t="s">
        <v>72</v>
      </c>
      <c r="B35" s="22" t="s">
        <v>73</v>
      </c>
      <c r="C35" s="18" t="s">
        <v>74</v>
      </c>
      <c r="D35" s="18">
        <v>2</v>
      </c>
      <c r="E35" s="19">
        <v>25</v>
      </c>
      <c r="F35" s="19">
        <v>25</v>
      </c>
      <c r="G35" s="24"/>
      <c r="H35" s="18"/>
      <c r="I35" s="18"/>
      <c r="J35" s="18"/>
      <c r="K35" s="31">
        <v>6000</v>
      </c>
      <c r="L35" s="18"/>
    </row>
    <row r="36" spans="1:12" ht="15" customHeight="1">
      <c r="A36" s="16" t="s">
        <v>75</v>
      </c>
      <c r="B36" s="17" t="s">
        <v>76</v>
      </c>
      <c r="C36" s="18" t="s">
        <v>74</v>
      </c>
      <c r="D36" s="18">
        <v>2</v>
      </c>
      <c r="E36" s="19">
        <v>10</v>
      </c>
      <c r="F36" s="19">
        <f t="shared" si="2"/>
        <v>10</v>
      </c>
      <c r="G36" s="23"/>
      <c r="H36" s="18"/>
      <c r="I36" s="18"/>
      <c r="J36" s="18"/>
      <c r="K36" s="31">
        <v>6000</v>
      </c>
      <c r="L36" s="18"/>
    </row>
    <row r="37" spans="1:12" ht="15" customHeight="1">
      <c r="A37" s="16" t="s">
        <v>77</v>
      </c>
      <c r="B37" s="17" t="s">
        <v>73</v>
      </c>
      <c r="C37" s="18" t="s">
        <v>78</v>
      </c>
      <c r="D37" s="18">
        <v>2</v>
      </c>
      <c r="E37" s="19">
        <v>25</v>
      </c>
      <c r="F37" s="19">
        <f t="shared" si="2"/>
        <v>15</v>
      </c>
      <c r="G37" s="21">
        <v>10</v>
      </c>
      <c r="H37" s="18"/>
      <c r="I37" s="18"/>
      <c r="J37" s="18"/>
      <c r="K37" s="31">
        <v>6000</v>
      </c>
      <c r="L37" s="18"/>
    </row>
    <row r="38" spans="1:12" ht="15" customHeight="1">
      <c r="A38" s="16" t="s">
        <v>79</v>
      </c>
      <c r="B38" s="17" t="s">
        <v>76</v>
      </c>
      <c r="C38" s="18" t="s">
        <v>78</v>
      </c>
      <c r="D38" s="18">
        <v>2</v>
      </c>
      <c r="E38" s="19">
        <v>10</v>
      </c>
      <c r="F38" s="19">
        <f t="shared" si="2"/>
        <v>10</v>
      </c>
      <c r="G38" s="24"/>
      <c r="H38" s="18"/>
      <c r="I38" s="18"/>
      <c r="J38" s="18"/>
      <c r="K38" s="31">
        <v>6000</v>
      </c>
      <c r="L38" s="18"/>
    </row>
    <row r="39" spans="1:12" s="1" customFormat="1" ht="15" customHeight="1">
      <c r="A39" s="8"/>
      <c r="B39" s="27" t="s">
        <v>80</v>
      </c>
      <c r="C39" s="14"/>
      <c r="D39" s="14"/>
      <c r="E39" s="14">
        <f>SUM(E35:E38)</f>
        <v>70</v>
      </c>
      <c r="F39" s="14">
        <f t="shared" si="2"/>
        <v>60</v>
      </c>
      <c r="G39" s="14">
        <f>SUM(G35:G38)</f>
        <v>10</v>
      </c>
      <c r="H39" s="14"/>
      <c r="I39" s="14"/>
      <c r="J39" s="14"/>
      <c r="K39" s="14"/>
      <c r="L39" s="14"/>
    </row>
    <row r="40" ht="23.25" customHeight="1">
      <c r="B40" s="3" t="s">
        <v>81</v>
      </c>
    </row>
  </sheetData>
  <sheetProtection/>
  <mergeCells count="7">
    <mergeCell ref="B1:L1"/>
    <mergeCell ref="B2:B4"/>
    <mergeCell ref="C2:C4"/>
    <mergeCell ref="D2:D4"/>
    <mergeCell ref="E2:E4"/>
    <mergeCell ref="K2:K4"/>
    <mergeCell ref="L2:L4"/>
  </mergeCells>
  <printOptions/>
  <pageMargins left="0.28" right="0.2" top="0.08" bottom="0.2" header="0.12" footer="0.1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wjs155023</cp:lastModifiedBy>
  <cp:lastPrinted>2016-05-25T07:42:51Z</cp:lastPrinted>
  <dcterms:created xsi:type="dcterms:W3CDTF">2013-04-09T08:44:39Z</dcterms:created>
  <dcterms:modified xsi:type="dcterms:W3CDTF">2018-05-29T00:15:39Z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