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<sst xmlns="http://schemas.openxmlformats.org/spreadsheetml/2006/main" count="298" uniqueCount="155">
  <si>
    <t>2018年沧州师范学院分省分专业招生计划表（本科）</t>
  </si>
  <si>
    <t>专   业</t>
  </si>
  <si>
    <t>科 类</t>
  </si>
  <si>
    <t>学制</t>
  </si>
  <si>
    <t>合计</t>
  </si>
  <si>
    <t>河</t>
  </si>
  <si>
    <t>天</t>
  </si>
  <si>
    <t>山</t>
  </si>
  <si>
    <t>内</t>
  </si>
  <si>
    <t>辽</t>
  </si>
  <si>
    <t>吉</t>
  </si>
  <si>
    <t>黑</t>
  </si>
  <si>
    <t>江</t>
  </si>
  <si>
    <t>安徽省</t>
  </si>
  <si>
    <t>山东省</t>
  </si>
  <si>
    <t>湖</t>
  </si>
  <si>
    <t>湖南省</t>
  </si>
  <si>
    <t>广</t>
  </si>
  <si>
    <t>四</t>
  </si>
  <si>
    <t>陕西省</t>
  </si>
  <si>
    <t>培养费/年</t>
  </si>
  <si>
    <t>备 注</t>
  </si>
  <si>
    <t>北</t>
  </si>
  <si>
    <t>津</t>
  </si>
  <si>
    <t>西</t>
  </si>
  <si>
    <t>蒙</t>
  </si>
  <si>
    <t>宁</t>
  </si>
  <si>
    <t>林</t>
  </si>
  <si>
    <t>龙</t>
  </si>
  <si>
    <t>苏</t>
  </si>
  <si>
    <t>南</t>
  </si>
  <si>
    <t>东</t>
  </si>
  <si>
    <t>川</t>
  </si>
  <si>
    <t>省</t>
  </si>
  <si>
    <t>市</t>
  </si>
  <si>
    <t>古</t>
  </si>
  <si>
    <t>总  计</t>
  </si>
  <si>
    <t>01</t>
  </si>
  <si>
    <t>汉语言文学（师范类）</t>
  </si>
  <si>
    <t>文史</t>
  </si>
  <si>
    <t>待定</t>
  </si>
  <si>
    <t>02</t>
  </si>
  <si>
    <t>思想政治教育（师范类）</t>
  </si>
  <si>
    <t>03</t>
  </si>
  <si>
    <t>英语（师范类）</t>
  </si>
  <si>
    <t>04</t>
  </si>
  <si>
    <t>历史学（师范类）</t>
  </si>
  <si>
    <t>05</t>
  </si>
  <si>
    <t>学前教育（师范类）</t>
  </si>
  <si>
    <t>06</t>
  </si>
  <si>
    <t>小学教育（师范类）</t>
  </si>
  <si>
    <t>07</t>
  </si>
  <si>
    <t>应用心理学</t>
  </si>
  <si>
    <t>08</t>
  </si>
  <si>
    <t>酒店管理</t>
  </si>
  <si>
    <t>09</t>
  </si>
  <si>
    <t>财务管理</t>
  </si>
  <si>
    <t>10</t>
  </si>
  <si>
    <t>电子商务</t>
  </si>
  <si>
    <t>11</t>
  </si>
  <si>
    <t>市场营销</t>
  </si>
  <si>
    <t>12</t>
  </si>
  <si>
    <t>园林</t>
  </si>
  <si>
    <t>13</t>
  </si>
  <si>
    <t>网络与新媒体</t>
  </si>
  <si>
    <t>14</t>
  </si>
  <si>
    <t>政治学与行政学</t>
  </si>
  <si>
    <t>15</t>
  </si>
  <si>
    <t>文物与博物馆学（新增）</t>
  </si>
  <si>
    <t>文史类合计</t>
  </si>
  <si>
    <t>20</t>
  </si>
  <si>
    <t>数学与应用数学（师范类）</t>
  </si>
  <si>
    <t>理工</t>
  </si>
  <si>
    <t>21</t>
  </si>
  <si>
    <t>化学（师范类）</t>
  </si>
  <si>
    <t>22</t>
  </si>
  <si>
    <t>物理学（师范类）</t>
  </si>
  <si>
    <t>23</t>
  </si>
  <si>
    <t>生物科学（师范类）</t>
  </si>
  <si>
    <t>24</t>
  </si>
  <si>
    <t>25</t>
  </si>
  <si>
    <t>26</t>
  </si>
  <si>
    <t>计算机科学与技术</t>
  </si>
  <si>
    <t>27</t>
  </si>
  <si>
    <t>物联网工程</t>
  </si>
  <si>
    <t>28</t>
  </si>
  <si>
    <t>软件工程</t>
  </si>
  <si>
    <t>29</t>
  </si>
  <si>
    <t>通信工程</t>
  </si>
  <si>
    <t>30</t>
  </si>
  <si>
    <t>信息工程</t>
  </si>
  <si>
    <t>31</t>
  </si>
  <si>
    <t>统计学</t>
  </si>
  <si>
    <t>32</t>
  </si>
  <si>
    <t>应用化学</t>
  </si>
  <si>
    <t>33</t>
  </si>
  <si>
    <t>化学工程与工艺</t>
  </si>
  <si>
    <t>34</t>
  </si>
  <si>
    <t>电气工程及其自动化</t>
  </si>
  <si>
    <t>35</t>
  </si>
  <si>
    <t>自动化</t>
  </si>
  <si>
    <t>36</t>
  </si>
  <si>
    <t>机械电子工程</t>
  </si>
  <si>
    <t>37</t>
  </si>
  <si>
    <t>38</t>
  </si>
  <si>
    <t>39</t>
  </si>
  <si>
    <t>40</t>
  </si>
  <si>
    <t>41</t>
  </si>
  <si>
    <t>42</t>
  </si>
  <si>
    <t>生物技术</t>
  </si>
  <si>
    <t>43</t>
  </si>
  <si>
    <t>44</t>
  </si>
  <si>
    <t>45</t>
  </si>
  <si>
    <t>金融数学（新增）</t>
  </si>
  <si>
    <t>46</t>
  </si>
  <si>
    <t>理工类合计</t>
  </si>
  <si>
    <t>D1</t>
  </si>
  <si>
    <t>对口</t>
  </si>
  <si>
    <t>D2</t>
  </si>
  <si>
    <t>D3</t>
  </si>
  <si>
    <t>对口类合计</t>
  </si>
  <si>
    <t>Y1</t>
  </si>
  <si>
    <t>美术学</t>
  </si>
  <si>
    <t>艺术</t>
  </si>
  <si>
    <t>Y2</t>
  </si>
  <si>
    <t>视觉传达设计</t>
  </si>
  <si>
    <t>Y3</t>
  </si>
  <si>
    <t>音乐学（声乐）</t>
  </si>
  <si>
    <t>Y4</t>
  </si>
  <si>
    <t>音乐学（器乐）</t>
  </si>
  <si>
    <t>Y5</t>
  </si>
  <si>
    <t>舞蹈表演</t>
  </si>
  <si>
    <t>Y6</t>
  </si>
  <si>
    <t>舞蹈表演（健美操方向）</t>
  </si>
  <si>
    <t>招校考考生</t>
  </si>
  <si>
    <t>Y7</t>
  </si>
  <si>
    <t>舞蹈表演（体育舞蹈方向）</t>
  </si>
  <si>
    <t>Y8</t>
  </si>
  <si>
    <t>播音与主持艺术</t>
  </si>
  <si>
    <t>Y9</t>
  </si>
  <si>
    <t>广播电视编导</t>
  </si>
  <si>
    <t>Z1</t>
  </si>
  <si>
    <t>书法学</t>
  </si>
  <si>
    <t>Z2</t>
  </si>
  <si>
    <t>中国画（新增）</t>
  </si>
  <si>
    <t>Z3</t>
  </si>
  <si>
    <t>舞蹈编导（新增）</t>
  </si>
  <si>
    <t>艺术类合计</t>
  </si>
  <si>
    <t>T1</t>
  </si>
  <si>
    <t>体育教育</t>
  </si>
  <si>
    <t>体育（文）</t>
  </si>
  <si>
    <t>T2</t>
  </si>
  <si>
    <t>体育（理）</t>
  </si>
  <si>
    <t>体育类合计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</si>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</sst>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6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workbookViewId="0" topLeftCell="A1">
      <selection activeCell="V8" sqref="V8"/>
    </sheetView>
  </sheetViews>
  <sheetFormatPr defaultColWidth="9.00390625" defaultRowHeight="14.25"/>
  <cols>
    <col min="1" max="1" width="2.75390625" style="2" customWidth="1"/>
    <col min="2" max="2" width="22.75390625" style="3" bestFit="1" customWidth="1"/>
    <col min="3" max="3" width="9.00390625" style="4" customWidth="1"/>
    <col min="4" max="4" width="5.375" style="4" customWidth="1"/>
    <col min="5" max="5" width="7.25390625" style="4" customWidth="1"/>
    <col min="6" max="6" width="6.00390625" style="4" customWidth="1"/>
    <col min="7" max="7" width="4.875" style="4" customWidth="1"/>
    <col min="8" max="8" width="4.625" style="4" customWidth="1"/>
    <col min="9" max="10" width="4.25390625" style="4" customWidth="1"/>
    <col min="11" max="11" width="4.375" style="4" customWidth="1"/>
    <col min="12" max="16" width="4.50390625" style="4" customWidth="1"/>
    <col min="17" max="17" width="4.25390625" style="4" customWidth="1"/>
    <col min="18" max="18" width="4.75390625" style="4" customWidth="1"/>
    <col min="19" max="21" width="4.25390625" style="4" customWidth="1"/>
    <col min="22" max="22" width="4.125" style="5" customWidth="1"/>
    <col min="23" max="23" width="4.25390625" style="5" customWidth="1"/>
    <col min="24" max="24" width="7.375" style="4" customWidth="1"/>
    <col min="25" max="16384" width="9.00390625" style="6" customWidth="1"/>
  </cols>
  <sheetData>
    <row r="1" spans="2:24" ht="18.75" customHeight="1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2:24" ht="13.5" customHeight="1"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30" t="s">
        <v>13</v>
      </c>
      <c r="O2" s="30" t="s">
        <v>12</v>
      </c>
      <c r="P2" s="30" t="s">
        <v>14</v>
      </c>
      <c r="Q2" s="10" t="s">
        <v>5</v>
      </c>
      <c r="R2" s="10" t="s">
        <v>15</v>
      </c>
      <c r="S2" s="30" t="s">
        <v>16</v>
      </c>
      <c r="T2" s="30" t="s">
        <v>17</v>
      </c>
      <c r="U2" s="30" t="s">
        <v>18</v>
      </c>
      <c r="V2" s="30" t="s">
        <v>19</v>
      </c>
      <c r="W2" s="30" t="s">
        <v>20</v>
      </c>
      <c r="X2" s="10" t="s">
        <v>21</v>
      </c>
    </row>
    <row r="3" spans="2:24" ht="13.5" customHeight="1">
      <c r="B3" s="8"/>
      <c r="C3" s="9"/>
      <c r="D3" s="9"/>
      <c r="E3" s="9"/>
      <c r="F3" s="11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29</v>
      </c>
      <c r="N3" s="31"/>
      <c r="O3" s="31" t="s">
        <v>24</v>
      </c>
      <c r="P3" s="31"/>
      <c r="Q3" s="11" t="s">
        <v>30</v>
      </c>
      <c r="R3" s="11" t="s">
        <v>22</v>
      </c>
      <c r="S3" s="31"/>
      <c r="T3" s="31" t="s">
        <v>31</v>
      </c>
      <c r="U3" s="31" t="s">
        <v>32</v>
      </c>
      <c r="V3" s="31"/>
      <c r="W3" s="31"/>
      <c r="X3" s="11"/>
    </row>
    <row r="4" spans="2:24" ht="13.5" customHeight="1">
      <c r="B4" s="8"/>
      <c r="C4" s="9"/>
      <c r="D4" s="9"/>
      <c r="E4" s="9"/>
      <c r="F4" s="12" t="s">
        <v>33</v>
      </c>
      <c r="G4" s="12" t="s">
        <v>34</v>
      </c>
      <c r="H4" s="12" t="s">
        <v>33</v>
      </c>
      <c r="I4" s="12" t="s">
        <v>35</v>
      </c>
      <c r="J4" s="12" t="s">
        <v>33</v>
      </c>
      <c r="K4" s="12" t="s">
        <v>33</v>
      </c>
      <c r="L4" s="12" t="s">
        <v>12</v>
      </c>
      <c r="M4" s="12" t="s">
        <v>33</v>
      </c>
      <c r="N4" s="32"/>
      <c r="O4" s="32" t="s">
        <v>33</v>
      </c>
      <c r="P4" s="32"/>
      <c r="Q4" s="12" t="s">
        <v>33</v>
      </c>
      <c r="R4" s="12" t="s">
        <v>33</v>
      </c>
      <c r="S4" s="32"/>
      <c r="T4" s="32" t="s">
        <v>33</v>
      </c>
      <c r="U4" s="32" t="s">
        <v>33</v>
      </c>
      <c r="V4" s="32"/>
      <c r="W4" s="32"/>
      <c r="X4" s="12"/>
    </row>
    <row r="5" spans="2:24" ht="13.5" customHeight="1">
      <c r="B5" s="13" t="s">
        <v>36</v>
      </c>
      <c r="C5" s="14"/>
      <c r="D5" s="13"/>
      <c r="E5" s="13">
        <f>E21+E49+E53+E66+E69</f>
        <v>2810</v>
      </c>
      <c r="F5" s="13">
        <f>F21+F49+F53+F66+F69</f>
        <v>2540</v>
      </c>
      <c r="G5" s="13">
        <v>15</v>
      </c>
      <c r="H5" s="13">
        <v>20</v>
      </c>
      <c r="I5" s="13">
        <v>15</v>
      </c>
      <c r="J5" s="13">
        <v>15</v>
      </c>
      <c r="K5" s="13">
        <v>15</v>
      </c>
      <c r="L5" s="13">
        <v>15</v>
      </c>
      <c r="M5" s="13">
        <v>15</v>
      </c>
      <c r="N5" s="26">
        <v>20</v>
      </c>
      <c r="O5" s="26">
        <v>15</v>
      </c>
      <c r="P5" s="13">
        <v>20</v>
      </c>
      <c r="Q5" s="13">
        <v>20</v>
      </c>
      <c r="R5" s="13">
        <v>20</v>
      </c>
      <c r="S5" s="13">
        <v>15</v>
      </c>
      <c r="T5" s="13">
        <v>10</v>
      </c>
      <c r="U5" s="13">
        <v>20</v>
      </c>
      <c r="V5" s="26">
        <v>20</v>
      </c>
      <c r="W5" s="13"/>
      <c r="X5" s="13"/>
    </row>
    <row r="6" spans="1:24" s="1" customFormat="1" ht="13.5" customHeight="1">
      <c r="A6" s="15" t="s">
        <v>37</v>
      </c>
      <c r="B6" s="16" t="s">
        <v>38</v>
      </c>
      <c r="C6" s="17" t="s">
        <v>39</v>
      </c>
      <c r="D6" s="17">
        <v>4</v>
      </c>
      <c r="E6" s="18">
        <f>+F6+G6+H6+I6+J6+K6+L6+M6+N6+O6+P6+Q6+R6+S6+T6+U6+V6</f>
        <v>85</v>
      </c>
      <c r="F6" s="18">
        <v>61</v>
      </c>
      <c r="G6" s="18">
        <v>2</v>
      </c>
      <c r="H6" s="18">
        <v>2</v>
      </c>
      <c r="I6" s="18">
        <v>1</v>
      </c>
      <c r="J6" s="18"/>
      <c r="K6" s="18">
        <v>2</v>
      </c>
      <c r="L6" s="18">
        <v>2</v>
      </c>
      <c r="M6" s="18">
        <v>1</v>
      </c>
      <c r="N6" s="18">
        <v>2</v>
      </c>
      <c r="O6" s="18">
        <v>2</v>
      </c>
      <c r="P6" s="18">
        <v>2</v>
      </c>
      <c r="Q6" s="18"/>
      <c r="R6" s="18">
        <v>2</v>
      </c>
      <c r="S6" s="18">
        <v>2</v>
      </c>
      <c r="T6" s="18">
        <v>1</v>
      </c>
      <c r="U6" s="18">
        <v>1</v>
      </c>
      <c r="V6" s="33">
        <v>2</v>
      </c>
      <c r="W6" s="34" t="s">
        <v>40</v>
      </c>
      <c r="X6" s="17">
        <f>SUM(F6:V6)</f>
        <v>85</v>
      </c>
    </row>
    <row r="7" spans="1:24" ht="13.5" customHeight="1">
      <c r="A7" s="19" t="s">
        <v>41</v>
      </c>
      <c r="B7" s="16" t="s">
        <v>42</v>
      </c>
      <c r="C7" s="20" t="s">
        <v>39</v>
      </c>
      <c r="D7" s="20">
        <v>4</v>
      </c>
      <c r="E7" s="18">
        <f aca="true" t="shared" si="0" ref="E7:E31">+F7+G7+H7+I7+J7+K7+L7+M7+N7+O7+P7+Q7+R7+S7+T7+U7+V7</f>
        <v>90</v>
      </c>
      <c r="F7" s="21">
        <v>76</v>
      </c>
      <c r="G7" s="21">
        <v>1</v>
      </c>
      <c r="H7" s="21">
        <v>2</v>
      </c>
      <c r="I7" s="21">
        <v>2</v>
      </c>
      <c r="J7" s="21">
        <v>1</v>
      </c>
      <c r="K7" s="21">
        <v>1</v>
      </c>
      <c r="L7" s="21">
        <v>2</v>
      </c>
      <c r="M7" s="21"/>
      <c r="N7" s="21">
        <v>1</v>
      </c>
      <c r="O7" s="21"/>
      <c r="P7" s="21">
        <v>1</v>
      </c>
      <c r="Q7" s="21"/>
      <c r="R7" s="21">
        <v>2</v>
      </c>
      <c r="S7" s="21"/>
      <c r="T7" s="21">
        <v>1</v>
      </c>
      <c r="U7" s="21"/>
      <c r="V7" s="35"/>
      <c r="W7" s="34" t="s">
        <v>40</v>
      </c>
      <c r="X7" s="20">
        <f>SUM(F7:W7)</f>
        <v>90</v>
      </c>
    </row>
    <row r="8" spans="1:24" ht="13.5" customHeight="1">
      <c r="A8" s="19" t="s">
        <v>43</v>
      </c>
      <c r="B8" s="16" t="s">
        <v>44</v>
      </c>
      <c r="C8" s="20" t="s">
        <v>39</v>
      </c>
      <c r="D8" s="20">
        <v>4</v>
      </c>
      <c r="E8" s="18">
        <f t="shared" si="0"/>
        <v>70</v>
      </c>
      <c r="F8" s="21">
        <v>57</v>
      </c>
      <c r="G8" s="21"/>
      <c r="H8" s="21"/>
      <c r="I8" s="21">
        <v>1</v>
      </c>
      <c r="J8" s="21">
        <v>2</v>
      </c>
      <c r="K8" s="21">
        <v>1</v>
      </c>
      <c r="L8" s="21">
        <v>1</v>
      </c>
      <c r="M8" s="21">
        <v>1</v>
      </c>
      <c r="N8" s="21">
        <v>1</v>
      </c>
      <c r="O8" s="21">
        <v>2</v>
      </c>
      <c r="P8" s="21"/>
      <c r="Q8" s="21">
        <v>1</v>
      </c>
      <c r="R8" s="21">
        <v>2</v>
      </c>
      <c r="S8" s="21"/>
      <c r="T8" s="21"/>
      <c r="U8" s="21"/>
      <c r="V8" s="35">
        <v>1</v>
      </c>
      <c r="W8" s="34" t="s">
        <v>40</v>
      </c>
      <c r="X8" s="20">
        <f aca="true" t="shared" si="1" ref="X8:X20">SUM(F8:W8)</f>
        <v>70</v>
      </c>
    </row>
    <row r="9" spans="1:24" ht="13.5" customHeight="1">
      <c r="A9" s="19" t="s">
        <v>45</v>
      </c>
      <c r="B9" s="22" t="s">
        <v>46</v>
      </c>
      <c r="C9" s="20" t="s">
        <v>39</v>
      </c>
      <c r="D9" s="20">
        <v>4</v>
      </c>
      <c r="E9" s="18">
        <f t="shared" si="0"/>
        <v>80</v>
      </c>
      <c r="F9" s="21">
        <v>70</v>
      </c>
      <c r="G9" s="21">
        <v>1</v>
      </c>
      <c r="H9" s="21"/>
      <c r="I9" s="21"/>
      <c r="J9" s="21">
        <v>2</v>
      </c>
      <c r="K9" s="21"/>
      <c r="L9" s="21">
        <v>1</v>
      </c>
      <c r="M9" s="21">
        <v>1</v>
      </c>
      <c r="N9" s="21"/>
      <c r="O9" s="21"/>
      <c r="P9" s="21">
        <v>1</v>
      </c>
      <c r="Q9" s="21">
        <v>1</v>
      </c>
      <c r="R9" s="21"/>
      <c r="S9" s="21"/>
      <c r="T9" s="21"/>
      <c r="U9" s="21">
        <v>2</v>
      </c>
      <c r="V9" s="35">
        <v>1</v>
      </c>
      <c r="W9" s="34" t="s">
        <v>40</v>
      </c>
      <c r="X9" s="20">
        <f t="shared" si="1"/>
        <v>80</v>
      </c>
    </row>
    <row r="10" spans="1:24" ht="13.5" customHeight="1">
      <c r="A10" s="19" t="s">
        <v>47</v>
      </c>
      <c r="B10" s="16" t="s">
        <v>48</v>
      </c>
      <c r="C10" s="20" t="s">
        <v>39</v>
      </c>
      <c r="D10" s="20">
        <v>4</v>
      </c>
      <c r="E10" s="18">
        <f t="shared" si="0"/>
        <v>30</v>
      </c>
      <c r="F10" s="21">
        <v>26</v>
      </c>
      <c r="G10" s="21"/>
      <c r="H10" s="21">
        <v>1</v>
      </c>
      <c r="I10" s="21"/>
      <c r="J10" s="21"/>
      <c r="K10" s="21"/>
      <c r="L10" s="21">
        <v>1</v>
      </c>
      <c r="M10" s="21"/>
      <c r="N10" s="21"/>
      <c r="O10" s="21"/>
      <c r="P10" s="21"/>
      <c r="Q10" s="21"/>
      <c r="R10" s="21"/>
      <c r="S10" s="21">
        <v>2</v>
      </c>
      <c r="T10" s="21"/>
      <c r="U10" s="21"/>
      <c r="V10" s="35"/>
      <c r="W10" s="34" t="s">
        <v>40</v>
      </c>
      <c r="X10" s="20">
        <f t="shared" si="1"/>
        <v>30</v>
      </c>
    </row>
    <row r="11" spans="1:24" ht="13.5" customHeight="1">
      <c r="A11" s="19" t="s">
        <v>49</v>
      </c>
      <c r="B11" s="16" t="s">
        <v>50</v>
      </c>
      <c r="C11" s="20" t="s">
        <v>39</v>
      </c>
      <c r="D11" s="20">
        <v>4</v>
      </c>
      <c r="E11" s="18">
        <f t="shared" si="0"/>
        <v>30</v>
      </c>
      <c r="F11" s="21">
        <v>22</v>
      </c>
      <c r="G11" s="21"/>
      <c r="H11" s="21">
        <v>2</v>
      </c>
      <c r="I11" s="21">
        <v>1</v>
      </c>
      <c r="J11" s="21">
        <v>1</v>
      </c>
      <c r="K11" s="21">
        <v>1</v>
      </c>
      <c r="L11" s="21"/>
      <c r="M11" s="21"/>
      <c r="N11" s="21"/>
      <c r="O11" s="21"/>
      <c r="P11" s="21"/>
      <c r="Q11" s="21"/>
      <c r="R11" s="21"/>
      <c r="S11" s="21">
        <v>2</v>
      </c>
      <c r="T11" s="21"/>
      <c r="U11" s="21">
        <v>1</v>
      </c>
      <c r="V11" s="35"/>
      <c r="W11" s="34" t="s">
        <v>40</v>
      </c>
      <c r="X11" s="20">
        <f t="shared" si="1"/>
        <v>30</v>
      </c>
    </row>
    <row r="12" spans="1:24" ht="13.5" customHeight="1">
      <c r="A12" s="19" t="s">
        <v>51</v>
      </c>
      <c r="B12" s="16" t="s">
        <v>52</v>
      </c>
      <c r="C12" s="20" t="s">
        <v>39</v>
      </c>
      <c r="D12" s="20">
        <v>4</v>
      </c>
      <c r="E12" s="18">
        <f t="shared" si="0"/>
        <v>25</v>
      </c>
      <c r="F12" s="21">
        <v>25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6"/>
      <c r="W12" s="34" t="s">
        <v>40</v>
      </c>
      <c r="X12" s="20">
        <f t="shared" si="1"/>
        <v>25</v>
      </c>
    </row>
    <row r="13" spans="1:24" ht="13.5" customHeight="1">
      <c r="A13" s="19" t="s">
        <v>53</v>
      </c>
      <c r="B13" s="22" t="s">
        <v>54</v>
      </c>
      <c r="C13" s="20" t="s">
        <v>39</v>
      </c>
      <c r="D13" s="20">
        <v>4</v>
      </c>
      <c r="E13" s="18">
        <f t="shared" si="0"/>
        <v>35</v>
      </c>
      <c r="F13" s="21">
        <v>29</v>
      </c>
      <c r="G13" s="21"/>
      <c r="H13" s="21"/>
      <c r="I13" s="21"/>
      <c r="J13" s="21"/>
      <c r="K13" s="21"/>
      <c r="L13" s="21"/>
      <c r="M13" s="21"/>
      <c r="N13" s="21"/>
      <c r="O13" s="21">
        <v>1</v>
      </c>
      <c r="P13" s="21"/>
      <c r="Q13" s="21">
        <v>2</v>
      </c>
      <c r="R13" s="21"/>
      <c r="S13" s="21">
        <v>1</v>
      </c>
      <c r="T13" s="21"/>
      <c r="U13" s="21"/>
      <c r="V13" s="35">
        <v>2</v>
      </c>
      <c r="W13" s="34" t="s">
        <v>40</v>
      </c>
      <c r="X13" s="20">
        <f t="shared" si="1"/>
        <v>35</v>
      </c>
    </row>
    <row r="14" spans="1:24" ht="13.5" customHeight="1">
      <c r="A14" s="19" t="s">
        <v>55</v>
      </c>
      <c r="B14" s="16" t="s">
        <v>56</v>
      </c>
      <c r="C14" s="20" t="s">
        <v>39</v>
      </c>
      <c r="D14" s="20">
        <v>4</v>
      </c>
      <c r="E14" s="18">
        <f t="shared" si="0"/>
        <v>60</v>
      </c>
      <c r="F14" s="21">
        <v>47</v>
      </c>
      <c r="G14" s="21">
        <v>1</v>
      </c>
      <c r="H14" s="21">
        <v>1</v>
      </c>
      <c r="I14" s="21"/>
      <c r="J14" s="21">
        <v>1</v>
      </c>
      <c r="K14" s="21"/>
      <c r="L14" s="21"/>
      <c r="M14" s="21">
        <v>2</v>
      </c>
      <c r="N14" s="21"/>
      <c r="O14" s="21">
        <v>1</v>
      </c>
      <c r="P14" s="21">
        <v>1</v>
      </c>
      <c r="Q14" s="21">
        <v>2</v>
      </c>
      <c r="R14" s="21">
        <v>2</v>
      </c>
      <c r="S14" s="21"/>
      <c r="T14" s="21">
        <v>2</v>
      </c>
      <c r="U14" s="21"/>
      <c r="V14" s="35"/>
      <c r="W14" s="34" t="s">
        <v>40</v>
      </c>
      <c r="X14" s="20">
        <f t="shared" si="1"/>
        <v>60</v>
      </c>
    </row>
    <row r="15" spans="1:24" ht="13.5" customHeight="1">
      <c r="A15" s="19" t="s">
        <v>57</v>
      </c>
      <c r="B15" s="16" t="s">
        <v>58</v>
      </c>
      <c r="C15" s="20" t="s">
        <v>39</v>
      </c>
      <c r="D15" s="20">
        <v>4</v>
      </c>
      <c r="E15" s="18">
        <f t="shared" si="0"/>
        <v>35</v>
      </c>
      <c r="F15" s="21">
        <v>28</v>
      </c>
      <c r="G15" s="21"/>
      <c r="H15" s="21"/>
      <c r="I15" s="21">
        <v>2</v>
      </c>
      <c r="J15" s="21"/>
      <c r="K15" s="21"/>
      <c r="L15" s="21"/>
      <c r="M15" s="21">
        <v>2</v>
      </c>
      <c r="N15" s="21"/>
      <c r="O15" s="21">
        <v>1</v>
      </c>
      <c r="P15" s="21"/>
      <c r="Q15" s="21"/>
      <c r="R15" s="21"/>
      <c r="S15" s="21"/>
      <c r="T15" s="21"/>
      <c r="U15" s="21"/>
      <c r="V15" s="35">
        <v>2</v>
      </c>
      <c r="W15" s="34" t="s">
        <v>40</v>
      </c>
      <c r="X15" s="20">
        <f t="shared" si="1"/>
        <v>35</v>
      </c>
    </row>
    <row r="16" spans="1:24" ht="13.5" customHeight="1">
      <c r="A16" s="19" t="s">
        <v>59</v>
      </c>
      <c r="B16" s="16" t="s">
        <v>60</v>
      </c>
      <c r="C16" s="20" t="s">
        <v>39</v>
      </c>
      <c r="D16" s="20">
        <v>4</v>
      </c>
      <c r="E16" s="18">
        <f t="shared" si="0"/>
        <v>45</v>
      </c>
      <c r="F16" s="21">
        <v>38</v>
      </c>
      <c r="G16" s="21"/>
      <c r="H16" s="21"/>
      <c r="I16" s="21"/>
      <c r="J16" s="21"/>
      <c r="K16" s="21"/>
      <c r="L16" s="21"/>
      <c r="M16" s="21"/>
      <c r="N16" s="21">
        <v>1</v>
      </c>
      <c r="O16" s="21"/>
      <c r="P16" s="21"/>
      <c r="Q16" s="21">
        <v>2</v>
      </c>
      <c r="R16" s="21"/>
      <c r="S16" s="21">
        <v>1</v>
      </c>
      <c r="T16" s="21">
        <v>1</v>
      </c>
      <c r="U16" s="21">
        <v>2</v>
      </c>
      <c r="V16" s="35"/>
      <c r="W16" s="34" t="s">
        <v>40</v>
      </c>
      <c r="X16" s="20">
        <f t="shared" si="1"/>
        <v>45</v>
      </c>
    </row>
    <row r="17" spans="1:24" ht="13.5" customHeight="1">
      <c r="A17" s="19" t="s">
        <v>61</v>
      </c>
      <c r="B17" s="16" t="s">
        <v>62</v>
      </c>
      <c r="C17" s="20" t="s">
        <v>39</v>
      </c>
      <c r="D17" s="20">
        <v>4</v>
      </c>
      <c r="E17" s="18">
        <f t="shared" si="0"/>
        <v>25</v>
      </c>
      <c r="F17" s="21">
        <v>25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35"/>
      <c r="W17" s="34" t="s">
        <v>40</v>
      </c>
      <c r="X17" s="20">
        <f t="shared" si="1"/>
        <v>25</v>
      </c>
    </row>
    <row r="18" spans="1:24" ht="13.5" customHeight="1">
      <c r="A18" s="19" t="s">
        <v>63</v>
      </c>
      <c r="B18" s="16" t="s">
        <v>64</v>
      </c>
      <c r="C18" s="20" t="s">
        <v>39</v>
      </c>
      <c r="D18" s="20">
        <v>4</v>
      </c>
      <c r="E18" s="18">
        <f t="shared" si="0"/>
        <v>40</v>
      </c>
      <c r="F18" s="21">
        <v>35</v>
      </c>
      <c r="G18" s="21">
        <v>1</v>
      </c>
      <c r="H18" s="21"/>
      <c r="I18" s="21"/>
      <c r="J18" s="21"/>
      <c r="K18" s="21">
        <v>2</v>
      </c>
      <c r="L18" s="21"/>
      <c r="M18" s="21"/>
      <c r="N18" s="21"/>
      <c r="O18" s="21"/>
      <c r="P18" s="21"/>
      <c r="Q18" s="21"/>
      <c r="R18" s="21"/>
      <c r="S18" s="21"/>
      <c r="T18" s="21"/>
      <c r="U18" s="21">
        <v>2</v>
      </c>
      <c r="V18" s="35"/>
      <c r="W18" s="34" t="s">
        <v>40</v>
      </c>
      <c r="X18" s="20">
        <f t="shared" si="1"/>
        <v>40</v>
      </c>
    </row>
    <row r="19" spans="1:24" ht="13.5" customHeight="1">
      <c r="A19" s="19" t="s">
        <v>65</v>
      </c>
      <c r="B19" s="24" t="s">
        <v>66</v>
      </c>
      <c r="C19" s="20" t="s">
        <v>39</v>
      </c>
      <c r="D19" s="20">
        <v>4</v>
      </c>
      <c r="E19" s="18">
        <f t="shared" si="0"/>
        <v>40</v>
      </c>
      <c r="F19" s="21">
        <v>40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35"/>
      <c r="W19" s="34" t="s">
        <v>40</v>
      </c>
      <c r="X19" s="20">
        <f t="shared" si="1"/>
        <v>40</v>
      </c>
    </row>
    <row r="20" spans="1:24" ht="13.5" customHeight="1">
      <c r="A20" s="19" t="s">
        <v>67</v>
      </c>
      <c r="B20" s="25" t="s">
        <v>68</v>
      </c>
      <c r="C20" s="20" t="s">
        <v>39</v>
      </c>
      <c r="D20" s="20">
        <v>4</v>
      </c>
      <c r="E20" s="18">
        <f t="shared" si="0"/>
        <v>30</v>
      </c>
      <c r="F20" s="21">
        <v>29</v>
      </c>
      <c r="G20" s="21">
        <v>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35"/>
      <c r="W20" s="34" t="s">
        <v>40</v>
      </c>
      <c r="X20" s="20">
        <f t="shared" si="1"/>
        <v>30</v>
      </c>
    </row>
    <row r="21" spans="1:24" ht="13.5" customHeight="1">
      <c r="A21" s="19"/>
      <c r="B21" s="26" t="s">
        <v>69</v>
      </c>
      <c r="C21" s="13"/>
      <c r="D21" s="13"/>
      <c r="E21" s="27">
        <f t="shared" si="0"/>
        <v>720</v>
      </c>
      <c r="F21" s="13">
        <f>SUM(F6:F20)</f>
        <v>608</v>
      </c>
      <c r="G21" s="13">
        <f>SUM(G6:G20)</f>
        <v>7</v>
      </c>
      <c r="H21" s="13">
        <f aca="true" t="shared" si="2" ref="E21:U21">SUM(H6:H18)</f>
        <v>8</v>
      </c>
      <c r="I21" s="13">
        <f t="shared" si="2"/>
        <v>7</v>
      </c>
      <c r="J21" s="13">
        <f t="shared" si="2"/>
        <v>7</v>
      </c>
      <c r="K21" s="13">
        <f t="shared" si="2"/>
        <v>7</v>
      </c>
      <c r="L21" s="13">
        <f t="shared" si="2"/>
        <v>7</v>
      </c>
      <c r="M21" s="13">
        <f t="shared" si="2"/>
        <v>7</v>
      </c>
      <c r="N21" s="13">
        <f t="shared" si="2"/>
        <v>5</v>
      </c>
      <c r="O21" s="13">
        <f t="shared" si="2"/>
        <v>7</v>
      </c>
      <c r="P21" s="13">
        <f t="shared" si="2"/>
        <v>5</v>
      </c>
      <c r="Q21" s="13">
        <f t="shared" si="2"/>
        <v>8</v>
      </c>
      <c r="R21" s="13">
        <f t="shared" si="2"/>
        <v>8</v>
      </c>
      <c r="S21" s="13">
        <f t="shared" si="2"/>
        <v>8</v>
      </c>
      <c r="T21" s="13">
        <f t="shared" si="2"/>
        <v>5</v>
      </c>
      <c r="U21" s="13">
        <f>SUM(U6:U20)</f>
        <v>8</v>
      </c>
      <c r="V21" s="13">
        <f>SUM(V6:V18)</f>
        <v>8</v>
      </c>
      <c r="W21" s="13"/>
      <c r="X21" s="13">
        <f>SUM(X6:X20)</f>
        <v>720</v>
      </c>
    </row>
    <row r="22" spans="1:24" ht="13.5" customHeight="1">
      <c r="A22" s="19" t="s">
        <v>70</v>
      </c>
      <c r="B22" s="28" t="s">
        <v>71</v>
      </c>
      <c r="C22" s="20" t="s">
        <v>72</v>
      </c>
      <c r="D22" s="20">
        <v>4</v>
      </c>
      <c r="E22" s="18">
        <f t="shared" si="0"/>
        <v>80</v>
      </c>
      <c r="F22" s="21">
        <v>58</v>
      </c>
      <c r="G22" s="21">
        <v>2</v>
      </c>
      <c r="H22" s="21">
        <v>2</v>
      </c>
      <c r="I22" s="21">
        <v>2</v>
      </c>
      <c r="J22" s="21"/>
      <c r="K22" s="21">
        <v>2</v>
      </c>
      <c r="L22" s="21">
        <v>2</v>
      </c>
      <c r="M22" s="21">
        <v>1</v>
      </c>
      <c r="N22" s="21"/>
      <c r="O22" s="21"/>
      <c r="P22" s="21">
        <v>2</v>
      </c>
      <c r="Q22" s="21">
        <v>2</v>
      </c>
      <c r="R22" s="21">
        <v>2</v>
      </c>
      <c r="S22" s="21">
        <v>2</v>
      </c>
      <c r="T22" s="21">
        <v>1</v>
      </c>
      <c r="U22" s="21"/>
      <c r="V22" s="35">
        <v>2</v>
      </c>
      <c r="W22" s="34" t="s">
        <v>40</v>
      </c>
      <c r="X22" s="20">
        <f>SUM(F22:W22)</f>
        <v>80</v>
      </c>
    </row>
    <row r="23" spans="1:24" ht="13.5" customHeight="1">
      <c r="A23" s="19" t="s">
        <v>73</v>
      </c>
      <c r="B23" s="16" t="s">
        <v>74</v>
      </c>
      <c r="C23" s="20" t="s">
        <v>72</v>
      </c>
      <c r="D23" s="20">
        <v>4</v>
      </c>
      <c r="E23" s="18">
        <f t="shared" si="0"/>
        <v>85</v>
      </c>
      <c r="F23" s="21">
        <v>74</v>
      </c>
      <c r="G23" s="21"/>
      <c r="H23" s="21">
        <v>2</v>
      </c>
      <c r="I23" s="21"/>
      <c r="J23" s="21">
        <v>1</v>
      </c>
      <c r="K23" s="21"/>
      <c r="L23" s="21">
        <v>2</v>
      </c>
      <c r="M23" s="21"/>
      <c r="N23" s="21"/>
      <c r="O23" s="21">
        <v>1</v>
      </c>
      <c r="P23" s="21">
        <v>1</v>
      </c>
      <c r="Q23" s="21"/>
      <c r="R23" s="21"/>
      <c r="S23" s="21">
        <v>2</v>
      </c>
      <c r="T23" s="21"/>
      <c r="U23" s="21">
        <v>2</v>
      </c>
      <c r="V23" s="35"/>
      <c r="W23" s="34" t="s">
        <v>40</v>
      </c>
      <c r="X23" s="20">
        <f aca="true" t="shared" si="3" ref="X23:X48">SUM(F23:W23)</f>
        <v>85</v>
      </c>
    </row>
    <row r="24" spans="1:24" ht="13.5" customHeight="1">
      <c r="A24" s="19" t="s">
        <v>75</v>
      </c>
      <c r="B24" s="29" t="s">
        <v>76</v>
      </c>
      <c r="C24" s="20" t="s">
        <v>72</v>
      </c>
      <c r="D24" s="20">
        <v>4</v>
      </c>
      <c r="E24" s="18">
        <f t="shared" si="0"/>
        <v>70</v>
      </c>
      <c r="F24" s="21">
        <v>60</v>
      </c>
      <c r="G24" s="21"/>
      <c r="H24" s="21"/>
      <c r="I24" s="21">
        <v>2</v>
      </c>
      <c r="J24" s="21">
        <v>2</v>
      </c>
      <c r="K24" s="21">
        <v>2</v>
      </c>
      <c r="L24" s="21">
        <v>1</v>
      </c>
      <c r="M24" s="21"/>
      <c r="N24" s="21">
        <v>1</v>
      </c>
      <c r="O24" s="21"/>
      <c r="P24" s="21"/>
      <c r="Q24" s="21">
        <v>2</v>
      </c>
      <c r="R24" s="21"/>
      <c r="S24" s="21"/>
      <c r="T24" s="21"/>
      <c r="U24" s="21"/>
      <c r="V24" s="35"/>
      <c r="W24" s="34" t="s">
        <v>40</v>
      </c>
      <c r="X24" s="20">
        <f t="shared" si="3"/>
        <v>70</v>
      </c>
    </row>
    <row r="25" spans="1:24" ht="13.5" customHeight="1">
      <c r="A25" s="19" t="s">
        <v>77</v>
      </c>
      <c r="B25" s="16" t="s">
        <v>78</v>
      </c>
      <c r="C25" s="20" t="s">
        <v>72</v>
      </c>
      <c r="D25" s="20">
        <v>4</v>
      </c>
      <c r="E25" s="18">
        <f t="shared" si="0"/>
        <v>70</v>
      </c>
      <c r="F25" s="21">
        <v>64</v>
      </c>
      <c r="G25" s="21"/>
      <c r="H25" s="21"/>
      <c r="I25" s="21"/>
      <c r="J25" s="21">
        <v>1</v>
      </c>
      <c r="K25" s="21">
        <v>1</v>
      </c>
      <c r="L25" s="21">
        <v>1</v>
      </c>
      <c r="M25" s="21"/>
      <c r="N25" s="21"/>
      <c r="O25" s="21">
        <v>1</v>
      </c>
      <c r="P25" s="21"/>
      <c r="Q25" s="21"/>
      <c r="R25" s="21"/>
      <c r="S25" s="21"/>
      <c r="T25" s="21"/>
      <c r="U25" s="21">
        <v>2</v>
      </c>
      <c r="V25" s="35"/>
      <c r="W25" s="34" t="s">
        <v>40</v>
      </c>
      <c r="X25" s="20">
        <f t="shared" si="3"/>
        <v>70</v>
      </c>
    </row>
    <row r="26" spans="1:24" ht="13.5" customHeight="1">
      <c r="A26" s="19" t="s">
        <v>79</v>
      </c>
      <c r="B26" s="16" t="s">
        <v>44</v>
      </c>
      <c r="C26" s="20" t="s">
        <v>72</v>
      </c>
      <c r="D26" s="20">
        <v>4</v>
      </c>
      <c r="E26" s="18">
        <f t="shared" si="0"/>
        <v>25</v>
      </c>
      <c r="F26" s="21">
        <v>19</v>
      </c>
      <c r="G26" s="21"/>
      <c r="H26" s="21"/>
      <c r="I26" s="21">
        <v>2</v>
      </c>
      <c r="J26" s="21"/>
      <c r="K26" s="21">
        <v>1</v>
      </c>
      <c r="L26" s="21"/>
      <c r="M26" s="21"/>
      <c r="N26" s="21"/>
      <c r="O26" s="21"/>
      <c r="P26" s="21"/>
      <c r="Q26" s="21"/>
      <c r="R26" s="21"/>
      <c r="S26" s="21"/>
      <c r="T26" s="21">
        <v>1</v>
      </c>
      <c r="U26" s="21"/>
      <c r="V26" s="35">
        <v>2</v>
      </c>
      <c r="W26" s="34" t="s">
        <v>40</v>
      </c>
      <c r="X26" s="20">
        <f t="shared" si="3"/>
        <v>25</v>
      </c>
    </row>
    <row r="27" spans="1:24" ht="13.5" customHeight="1">
      <c r="A27" s="19" t="s">
        <v>80</v>
      </c>
      <c r="B27" s="16" t="s">
        <v>50</v>
      </c>
      <c r="C27" s="20" t="s">
        <v>72</v>
      </c>
      <c r="D27" s="20">
        <v>4</v>
      </c>
      <c r="E27" s="18">
        <f t="shared" si="0"/>
        <v>10</v>
      </c>
      <c r="F27" s="21">
        <v>10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35"/>
      <c r="W27" s="34" t="s">
        <v>40</v>
      </c>
      <c r="X27" s="20">
        <f t="shared" si="3"/>
        <v>10</v>
      </c>
    </row>
    <row r="28" spans="1:24" ht="13.5" customHeight="1">
      <c r="A28" s="19" t="s">
        <v>81</v>
      </c>
      <c r="B28" s="16" t="s">
        <v>82</v>
      </c>
      <c r="C28" s="20" t="s">
        <v>72</v>
      </c>
      <c r="D28" s="20">
        <v>4</v>
      </c>
      <c r="E28" s="18">
        <f t="shared" si="0"/>
        <v>60</v>
      </c>
      <c r="F28" s="21">
        <v>50</v>
      </c>
      <c r="G28" s="21">
        <v>2</v>
      </c>
      <c r="H28" s="21">
        <v>1</v>
      </c>
      <c r="I28" s="21">
        <v>1</v>
      </c>
      <c r="J28" s="21">
        <v>2</v>
      </c>
      <c r="K28" s="21"/>
      <c r="L28" s="21"/>
      <c r="M28" s="21"/>
      <c r="N28" s="21"/>
      <c r="O28" s="21"/>
      <c r="P28" s="21"/>
      <c r="Q28" s="21"/>
      <c r="R28" s="21">
        <v>2</v>
      </c>
      <c r="S28" s="21"/>
      <c r="T28" s="21"/>
      <c r="U28" s="21"/>
      <c r="V28" s="35">
        <v>2</v>
      </c>
      <c r="W28" s="34" t="s">
        <v>40</v>
      </c>
      <c r="X28" s="20">
        <f t="shared" si="3"/>
        <v>60</v>
      </c>
    </row>
    <row r="29" spans="1:24" ht="13.5" customHeight="1">
      <c r="A29" s="19" t="s">
        <v>83</v>
      </c>
      <c r="B29" s="29" t="s">
        <v>84</v>
      </c>
      <c r="C29" s="20" t="s">
        <v>72</v>
      </c>
      <c r="D29" s="20">
        <v>4</v>
      </c>
      <c r="E29" s="18">
        <f t="shared" si="0"/>
        <v>40</v>
      </c>
      <c r="F29" s="21">
        <v>38</v>
      </c>
      <c r="G29" s="21"/>
      <c r="H29" s="21">
        <v>2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35"/>
      <c r="W29" s="34" t="s">
        <v>40</v>
      </c>
      <c r="X29" s="20">
        <f t="shared" si="3"/>
        <v>40</v>
      </c>
    </row>
    <row r="30" spans="1:24" ht="19.5" customHeight="1">
      <c r="A30" s="19" t="s">
        <v>85</v>
      </c>
      <c r="B30" s="16" t="s">
        <v>86</v>
      </c>
      <c r="C30" s="20" t="s">
        <v>72</v>
      </c>
      <c r="D30" s="20">
        <v>4</v>
      </c>
      <c r="E30" s="18">
        <f t="shared" si="0"/>
        <v>40</v>
      </c>
      <c r="F30" s="21">
        <v>33</v>
      </c>
      <c r="G30" s="21"/>
      <c r="H30" s="21"/>
      <c r="I30" s="21"/>
      <c r="J30" s="21"/>
      <c r="K30" s="21"/>
      <c r="L30" s="21"/>
      <c r="M30" s="21"/>
      <c r="N30" s="21"/>
      <c r="O30" s="21"/>
      <c r="P30" s="21">
        <v>1</v>
      </c>
      <c r="Q30" s="21">
        <v>2</v>
      </c>
      <c r="R30" s="21">
        <v>2</v>
      </c>
      <c r="S30" s="21"/>
      <c r="T30" s="21"/>
      <c r="U30" s="21">
        <v>2</v>
      </c>
      <c r="V30" s="35"/>
      <c r="W30" s="34" t="s">
        <v>40</v>
      </c>
      <c r="X30" s="20">
        <f t="shared" si="3"/>
        <v>40</v>
      </c>
    </row>
    <row r="31" spans="1:24" ht="13.5" customHeight="1">
      <c r="A31" s="19" t="s">
        <v>87</v>
      </c>
      <c r="B31" s="29" t="s">
        <v>88</v>
      </c>
      <c r="C31" s="20" t="s">
        <v>72</v>
      </c>
      <c r="D31" s="20">
        <v>4</v>
      </c>
      <c r="E31" s="18">
        <f t="shared" si="0"/>
        <v>40</v>
      </c>
      <c r="F31" s="21">
        <v>32</v>
      </c>
      <c r="G31" s="21">
        <v>2</v>
      </c>
      <c r="H31" s="21"/>
      <c r="I31" s="21"/>
      <c r="J31" s="21"/>
      <c r="K31" s="21"/>
      <c r="L31" s="21"/>
      <c r="M31" s="21"/>
      <c r="N31" s="21">
        <v>1</v>
      </c>
      <c r="O31" s="21">
        <v>2</v>
      </c>
      <c r="P31" s="21"/>
      <c r="Q31" s="21"/>
      <c r="R31" s="21">
        <v>2</v>
      </c>
      <c r="S31" s="21">
        <v>1</v>
      </c>
      <c r="T31" s="21"/>
      <c r="U31" s="21"/>
      <c r="V31" s="35"/>
      <c r="W31" s="34" t="s">
        <v>40</v>
      </c>
      <c r="X31" s="20">
        <f t="shared" si="3"/>
        <v>40</v>
      </c>
    </row>
    <row r="32" spans="1:24" ht="13.5" customHeight="1">
      <c r="A32" s="19" t="s">
        <v>89</v>
      </c>
      <c r="B32" s="29" t="s">
        <v>90</v>
      </c>
      <c r="C32" s="20" t="s">
        <v>72</v>
      </c>
      <c r="D32" s="20">
        <v>4</v>
      </c>
      <c r="E32" s="18">
        <f aca="true" t="shared" si="4" ref="E32:E48">+F32+G32+H32+I32+J32+K32+L32+M32+N32+O32+P32+Q32+R32+S32+T32+U32+V32</f>
        <v>45</v>
      </c>
      <c r="F32" s="21">
        <v>40</v>
      </c>
      <c r="G32" s="21"/>
      <c r="H32" s="21"/>
      <c r="I32" s="21"/>
      <c r="J32" s="21"/>
      <c r="K32" s="21"/>
      <c r="L32" s="21"/>
      <c r="M32" s="21">
        <v>2</v>
      </c>
      <c r="N32" s="21"/>
      <c r="O32" s="21"/>
      <c r="P32" s="21"/>
      <c r="Q32" s="21"/>
      <c r="R32" s="21"/>
      <c r="S32" s="21">
        <v>1</v>
      </c>
      <c r="T32" s="21"/>
      <c r="U32" s="21"/>
      <c r="V32" s="35">
        <v>2</v>
      </c>
      <c r="W32" s="34" t="s">
        <v>40</v>
      </c>
      <c r="X32" s="20">
        <f t="shared" si="3"/>
        <v>45</v>
      </c>
    </row>
    <row r="33" spans="1:24" ht="13.5" customHeight="1">
      <c r="A33" s="19" t="s">
        <v>91</v>
      </c>
      <c r="B33" s="28" t="s">
        <v>92</v>
      </c>
      <c r="C33" s="20" t="s">
        <v>72</v>
      </c>
      <c r="D33" s="20">
        <v>4</v>
      </c>
      <c r="E33" s="18">
        <f t="shared" si="4"/>
        <v>40</v>
      </c>
      <c r="F33" s="21">
        <v>35</v>
      </c>
      <c r="G33" s="21"/>
      <c r="H33" s="21">
        <v>2</v>
      </c>
      <c r="I33" s="21"/>
      <c r="J33" s="21"/>
      <c r="K33" s="21"/>
      <c r="L33" s="21"/>
      <c r="M33" s="21"/>
      <c r="N33" s="21"/>
      <c r="O33" s="21">
        <v>1</v>
      </c>
      <c r="P33" s="21"/>
      <c r="Q33" s="21"/>
      <c r="R33" s="21"/>
      <c r="S33" s="21"/>
      <c r="T33" s="21"/>
      <c r="U33" s="21">
        <v>2</v>
      </c>
      <c r="V33" s="35"/>
      <c r="W33" s="34" t="s">
        <v>40</v>
      </c>
      <c r="X33" s="20">
        <f t="shared" si="3"/>
        <v>40</v>
      </c>
    </row>
    <row r="34" spans="1:24" ht="13.5" customHeight="1">
      <c r="A34" s="19" t="s">
        <v>93</v>
      </c>
      <c r="B34" s="16" t="s">
        <v>94</v>
      </c>
      <c r="C34" s="20" t="s">
        <v>72</v>
      </c>
      <c r="D34" s="20">
        <v>4</v>
      </c>
      <c r="E34" s="18">
        <f t="shared" si="4"/>
        <v>40</v>
      </c>
      <c r="F34" s="21">
        <v>40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35"/>
      <c r="W34" s="34" t="s">
        <v>40</v>
      </c>
      <c r="X34" s="20">
        <f t="shared" si="3"/>
        <v>40</v>
      </c>
    </row>
    <row r="35" spans="1:24" ht="13.5" customHeight="1">
      <c r="A35" s="19" t="s">
        <v>95</v>
      </c>
      <c r="B35" s="16" t="s">
        <v>96</v>
      </c>
      <c r="C35" s="20" t="s">
        <v>72</v>
      </c>
      <c r="D35" s="20">
        <v>4</v>
      </c>
      <c r="E35" s="18">
        <f t="shared" si="4"/>
        <v>45</v>
      </c>
      <c r="F35" s="21">
        <v>41</v>
      </c>
      <c r="G35" s="21"/>
      <c r="H35" s="21">
        <v>1</v>
      </c>
      <c r="I35" s="21"/>
      <c r="J35" s="21"/>
      <c r="K35" s="21"/>
      <c r="L35" s="21"/>
      <c r="M35" s="21"/>
      <c r="N35" s="21">
        <v>1</v>
      </c>
      <c r="O35" s="21"/>
      <c r="P35" s="21"/>
      <c r="Q35" s="21"/>
      <c r="R35" s="21"/>
      <c r="S35" s="21"/>
      <c r="T35" s="21"/>
      <c r="U35" s="21"/>
      <c r="V35" s="35">
        <v>2</v>
      </c>
      <c r="W35" s="34" t="s">
        <v>40</v>
      </c>
      <c r="X35" s="20">
        <f t="shared" si="3"/>
        <v>45</v>
      </c>
    </row>
    <row r="36" spans="1:24" ht="13.5" customHeight="1">
      <c r="A36" s="19" t="s">
        <v>97</v>
      </c>
      <c r="B36" s="16" t="s">
        <v>98</v>
      </c>
      <c r="C36" s="20" t="s">
        <v>72</v>
      </c>
      <c r="D36" s="20">
        <v>4</v>
      </c>
      <c r="E36" s="18">
        <f t="shared" si="4"/>
        <v>70</v>
      </c>
      <c r="F36" s="21">
        <v>62</v>
      </c>
      <c r="G36" s="21">
        <v>1</v>
      </c>
      <c r="H36" s="21"/>
      <c r="I36" s="21"/>
      <c r="J36" s="21"/>
      <c r="K36" s="21"/>
      <c r="L36" s="21"/>
      <c r="M36" s="21"/>
      <c r="N36" s="21"/>
      <c r="O36" s="21">
        <v>1</v>
      </c>
      <c r="P36" s="21"/>
      <c r="Q36" s="21"/>
      <c r="R36" s="21"/>
      <c r="S36" s="21"/>
      <c r="T36" s="21">
        <v>2</v>
      </c>
      <c r="U36" s="21">
        <v>2</v>
      </c>
      <c r="V36" s="35">
        <v>2</v>
      </c>
      <c r="W36" s="34" t="s">
        <v>40</v>
      </c>
      <c r="X36" s="20">
        <f t="shared" si="3"/>
        <v>70</v>
      </c>
    </row>
    <row r="37" spans="1:24" ht="13.5" customHeight="1">
      <c r="A37" s="19" t="s">
        <v>99</v>
      </c>
      <c r="B37" s="16" t="s">
        <v>100</v>
      </c>
      <c r="C37" s="20" t="s">
        <v>72</v>
      </c>
      <c r="D37" s="20">
        <v>4</v>
      </c>
      <c r="E37" s="18">
        <f t="shared" si="4"/>
        <v>40</v>
      </c>
      <c r="F37" s="21">
        <v>34</v>
      </c>
      <c r="G37" s="21"/>
      <c r="H37" s="21"/>
      <c r="I37" s="21"/>
      <c r="J37" s="21">
        <v>1</v>
      </c>
      <c r="K37" s="21"/>
      <c r="L37" s="21"/>
      <c r="M37" s="21">
        <v>2</v>
      </c>
      <c r="N37" s="21">
        <v>1</v>
      </c>
      <c r="O37" s="21">
        <v>2</v>
      </c>
      <c r="P37" s="21"/>
      <c r="Q37" s="21"/>
      <c r="R37" s="21"/>
      <c r="S37" s="21"/>
      <c r="T37" s="21"/>
      <c r="U37" s="21"/>
      <c r="V37" s="35"/>
      <c r="W37" s="34" t="s">
        <v>40</v>
      </c>
      <c r="X37" s="20">
        <f t="shared" si="3"/>
        <v>40</v>
      </c>
    </row>
    <row r="38" spans="1:24" ht="13.5" customHeight="1">
      <c r="A38" s="19" t="s">
        <v>101</v>
      </c>
      <c r="B38" s="16" t="s">
        <v>102</v>
      </c>
      <c r="C38" s="20" t="s">
        <v>72</v>
      </c>
      <c r="D38" s="20">
        <v>4</v>
      </c>
      <c r="E38" s="18">
        <f t="shared" si="4"/>
        <v>40</v>
      </c>
      <c r="F38" s="21">
        <v>35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v>2</v>
      </c>
      <c r="R38" s="21">
        <v>2</v>
      </c>
      <c r="S38" s="21">
        <v>1</v>
      </c>
      <c r="T38" s="21"/>
      <c r="U38" s="21"/>
      <c r="V38" s="35"/>
      <c r="W38" s="34" t="s">
        <v>40</v>
      </c>
      <c r="X38" s="20">
        <f t="shared" si="3"/>
        <v>40</v>
      </c>
    </row>
    <row r="39" spans="1:24" ht="13.5" customHeight="1">
      <c r="A39" s="19" t="s">
        <v>103</v>
      </c>
      <c r="B39" s="16" t="s">
        <v>52</v>
      </c>
      <c r="C39" s="20" t="s">
        <v>72</v>
      </c>
      <c r="D39" s="20">
        <v>4</v>
      </c>
      <c r="E39" s="18">
        <f t="shared" si="4"/>
        <v>15</v>
      </c>
      <c r="F39" s="21">
        <v>15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6"/>
      <c r="W39" s="34" t="s">
        <v>40</v>
      </c>
      <c r="X39" s="20">
        <f t="shared" si="3"/>
        <v>15</v>
      </c>
    </row>
    <row r="40" spans="1:24" ht="12.75" customHeight="1">
      <c r="A40" s="19" t="s">
        <v>104</v>
      </c>
      <c r="B40" s="22" t="s">
        <v>54</v>
      </c>
      <c r="C40" s="20" t="s">
        <v>72</v>
      </c>
      <c r="D40" s="20">
        <v>4</v>
      </c>
      <c r="E40" s="18">
        <f t="shared" si="4"/>
        <v>25</v>
      </c>
      <c r="F40" s="21">
        <v>22</v>
      </c>
      <c r="G40" s="21"/>
      <c r="H40" s="21"/>
      <c r="I40" s="21"/>
      <c r="J40" s="21">
        <v>1</v>
      </c>
      <c r="K40" s="21"/>
      <c r="L40" s="21"/>
      <c r="M40" s="21"/>
      <c r="N40" s="21"/>
      <c r="O40" s="21"/>
      <c r="P40" s="21"/>
      <c r="Q40" s="21">
        <v>2</v>
      </c>
      <c r="R40" s="21"/>
      <c r="S40" s="21"/>
      <c r="T40" s="21"/>
      <c r="U40" s="21"/>
      <c r="V40" s="35"/>
      <c r="W40" s="34" t="s">
        <v>40</v>
      </c>
      <c r="X40" s="20">
        <f t="shared" si="3"/>
        <v>25</v>
      </c>
    </row>
    <row r="41" spans="1:24" ht="13.5" customHeight="1">
      <c r="A41" s="19" t="s">
        <v>105</v>
      </c>
      <c r="B41" s="16" t="s">
        <v>56</v>
      </c>
      <c r="C41" s="20" t="s">
        <v>72</v>
      </c>
      <c r="D41" s="20">
        <v>4</v>
      </c>
      <c r="E41" s="18">
        <f t="shared" si="4"/>
        <v>50</v>
      </c>
      <c r="F41" s="21">
        <v>44</v>
      </c>
      <c r="G41" s="21">
        <v>1</v>
      </c>
      <c r="H41" s="21"/>
      <c r="I41" s="21"/>
      <c r="J41" s="21"/>
      <c r="K41" s="21"/>
      <c r="L41" s="21">
        <v>2</v>
      </c>
      <c r="M41" s="21"/>
      <c r="N41" s="21">
        <v>1</v>
      </c>
      <c r="O41" s="21"/>
      <c r="P41" s="21"/>
      <c r="Q41" s="21">
        <v>2</v>
      </c>
      <c r="R41" s="21"/>
      <c r="S41" s="21"/>
      <c r="T41" s="21"/>
      <c r="U41" s="21"/>
      <c r="V41" s="35"/>
      <c r="W41" s="34" t="s">
        <v>40</v>
      </c>
      <c r="X41" s="20">
        <f t="shared" si="3"/>
        <v>50</v>
      </c>
    </row>
    <row r="42" spans="1:24" ht="13.5" customHeight="1">
      <c r="A42" s="19" t="s">
        <v>106</v>
      </c>
      <c r="B42" s="16" t="s">
        <v>58</v>
      </c>
      <c r="C42" s="20" t="s">
        <v>72</v>
      </c>
      <c r="D42" s="20">
        <v>4</v>
      </c>
      <c r="E42" s="18">
        <f t="shared" si="4"/>
        <v>25</v>
      </c>
      <c r="F42" s="21">
        <v>20</v>
      </c>
      <c r="G42" s="21"/>
      <c r="H42" s="21">
        <v>2</v>
      </c>
      <c r="I42" s="21"/>
      <c r="J42" s="21"/>
      <c r="K42" s="21"/>
      <c r="L42" s="21"/>
      <c r="M42" s="21">
        <v>1</v>
      </c>
      <c r="N42" s="21"/>
      <c r="O42" s="21"/>
      <c r="P42" s="21"/>
      <c r="Q42" s="21"/>
      <c r="R42" s="21">
        <v>2</v>
      </c>
      <c r="S42" s="21"/>
      <c r="T42" s="21"/>
      <c r="U42" s="21"/>
      <c r="V42" s="35"/>
      <c r="W42" s="34" t="s">
        <v>40</v>
      </c>
      <c r="X42" s="20">
        <f t="shared" si="3"/>
        <v>25</v>
      </c>
    </row>
    <row r="43" spans="1:24" ht="13.5" customHeight="1">
      <c r="A43" s="19" t="s">
        <v>107</v>
      </c>
      <c r="B43" s="16" t="s">
        <v>60</v>
      </c>
      <c r="C43" s="20" t="s">
        <v>72</v>
      </c>
      <c r="D43" s="20">
        <v>4</v>
      </c>
      <c r="E43" s="18">
        <f t="shared" si="4"/>
        <v>35</v>
      </c>
      <c r="F43" s="21">
        <v>32</v>
      </c>
      <c r="G43" s="21"/>
      <c r="H43" s="21"/>
      <c r="I43" s="21"/>
      <c r="J43" s="21"/>
      <c r="K43" s="21">
        <v>2</v>
      </c>
      <c r="L43" s="21"/>
      <c r="M43" s="21"/>
      <c r="N43" s="21"/>
      <c r="O43" s="21"/>
      <c r="P43" s="21">
        <v>1</v>
      </c>
      <c r="Q43" s="21"/>
      <c r="R43" s="21"/>
      <c r="S43" s="21"/>
      <c r="T43" s="21"/>
      <c r="U43" s="21"/>
      <c r="V43" s="35"/>
      <c r="W43" s="34" t="s">
        <v>40</v>
      </c>
      <c r="X43" s="20">
        <f t="shared" si="3"/>
        <v>35</v>
      </c>
    </row>
    <row r="44" spans="1:24" ht="13.5" customHeight="1">
      <c r="A44" s="19" t="s">
        <v>108</v>
      </c>
      <c r="B44" s="16" t="s">
        <v>109</v>
      </c>
      <c r="C44" s="20" t="s">
        <v>72</v>
      </c>
      <c r="D44" s="20">
        <v>4</v>
      </c>
      <c r="E44" s="18">
        <f t="shared" si="4"/>
        <v>50</v>
      </c>
      <c r="F44" s="21">
        <v>48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>
        <v>2</v>
      </c>
      <c r="V44" s="36"/>
      <c r="W44" s="34" t="s">
        <v>40</v>
      </c>
      <c r="X44" s="20">
        <f t="shared" si="3"/>
        <v>50</v>
      </c>
    </row>
    <row r="45" spans="1:24" ht="13.5" customHeight="1">
      <c r="A45" s="19" t="s">
        <v>110</v>
      </c>
      <c r="B45" s="16" t="s">
        <v>62</v>
      </c>
      <c r="C45" s="20" t="s">
        <v>72</v>
      </c>
      <c r="D45" s="20">
        <v>4</v>
      </c>
      <c r="E45" s="18">
        <f t="shared" si="4"/>
        <v>25</v>
      </c>
      <c r="F45" s="21">
        <v>25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35"/>
      <c r="W45" s="34" t="s">
        <v>40</v>
      </c>
      <c r="X45" s="20">
        <f t="shared" si="3"/>
        <v>25</v>
      </c>
    </row>
    <row r="46" spans="1:24" ht="13.5" customHeight="1">
      <c r="A46" s="19" t="s">
        <v>111</v>
      </c>
      <c r="B46" s="16" t="s">
        <v>64</v>
      </c>
      <c r="C46" s="20" t="s">
        <v>72</v>
      </c>
      <c r="D46" s="20">
        <v>4</v>
      </c>
      <c r="E46" s="18">
        <f t="shared" si="4"/>
        <v>10</v>
      </c>
      <c r="F46" s="21">
        <v>10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35"/>
      <c r="W46" s="34" t="s">
        <v>40</v>
      </c>
      <c r="X46" s="20">
        <f t="shared" si="3"/>
        <v>10</v>
      </c>
    </row>
    <row r="47" spans="1:24" ht="13.5" customHeight="1">
      <c r="A47" s="19" t="s">
        <v>112</v>
      </c>
      <c r="B47" s="25" t="s">
        <v>113</v>
      </c>
      <c r="C47" s="20" t="s">
        <v>72</v>
      </c>
      <c r="D47" s="20">
        <v>4</v>
      </c>
      <c r="E47" s="18">
        <f t="shared" si="4"/>
        <v>40</v>
      </c>
      <c r="F47" s="21">
        <v>36</v>
      </c>
      <c r="G47" s="21"/>
      <c r="H47" s="21"/>
      <c r="I47" s="21">
        <v>1</v>
      </c>
      <c r="J47" s="21"/>
      <c r="K47" s="21"/>
      <c r="L47" s="21"/>
      <c r="M47" s="21">
        <v>2</v>
      </c>
      <c r="N47" s="21"/>
      <c r="O47" s="21"/>
      <c r="P47" s="21"/>
      <c r="Q47" s="21"/>
      <c r="R47" s="21"/>
      <c r="S47" s="21"/>
      <c r="T47" s="21">
        <v>1</v>
      </c>
      <c r="U47" s="21"/>
      <c r="V47" s="35"/>
      <c r="W47" s="34" t="s">
        <v>40</v>
      </c>
      <c r="X47" s="20">
        <f t="shared" si="3"/>
        <v>40</v>
      </c>
    </row>
    <row r="48" spans="1:24" ht="13.5" customHeight="1">
      <c r="A48" s="19" t="s">
        <v>114</v>
      </c>
      <c r="B48" s="25" t="s">
        <v>68</v>
      </c>
      <c r="C48" s="20" t="s">
        <v>72</v>
      </c>
      <c r="D48" s="20">
        <v>4</v>
      </c>
      <c r="E48" s="18">
        <f t="shared" si="4"/>
        <v>10</v>
      </c>
      <c r="F48" s="21">
        <v>10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35"/>
      <c r="W48" s="34" t="s">
        <v>40</v>
      </c>
      <c r="X48" s="20">
        <f t="shared" si="3"/>
        <v>10</v>
      </c>
    </row>
    <row r="49" spans="2:24" ht="13.5" customHeight="1">
      <c r="B49" s="26" t="s">
        <v>115</v>
      </c>
      <c r="C49" s="13"/>
      <c r="D49" s="13"/>
      <c r="E49" s="13">
        <f>SUM(E22:E48)</f>
        <v>1125</v>
      </c>
      <c r="F49" s="13">
        <f>SUM(F22:F48)</f>
        <v>987</v>
      </c>
      <c r="G49" s="13">
        <f aca="true" t="shared" si="5" ref="G49:U49">SUM(G22:G46)</f>
        <v>8</v>
      </c>
      <c r="H49" s="13">
        <f t="shared" si="5"/>
        <v>12</v>
      </c>
      <c r="I49" s="13">
        <f>SUM(I22:I47)</f>
        <v>8</v>
      </c>
      <c r="J49" s="13">
        <f t="shared" si="5"/>
        <v>8</v>
      </c>
      <c r="K49" s="13">
        <f t="shared" si="5"/>
        <v>8</v>
      </c>
      <c r="L49" s="13">
        <f t="shared" si="5"/>
        <v>8</v>
      </c>
      <c r="M49" s="13">
        <f>SUM(M22:M47)</f>
        <v>8</v>
      </c>
      <c r="N49" s="13">
        <f t="shared" si="5"/>
        <v>5</v>
      </c>
      <c r="O49" s="13">
        <f t="shared" si="5"/>
        <v>8</v>
      </c>
      <c r="P49" s="13">
        <f t="shared" si="5"/>
        <v>5</v>
      </c>
      <c r="Q49" s="13">
        <f t="shared" si="5"/>
        <v>12</v>
      </c>
      <c r="R49" s="13">
        <f t="shared" si="5"/>
        <v>12</v>
      </c>
      <c r="S49" s="13">
        <f t="shared" si="5"/>
        <v>7</v>
      </c>
      <c r="T49" s="13">
        <f>SUM(T22:T47)</f>
        <v>5</v>
      </c>
      <c r="U49" s="13">
        <f>SUM(U22:U48)</f>
        <v>12</v>
      </c>
      <c r="V49" s="13">
        <f>SUM(V22:V46)</f>
        <v>12</v>
      </c>
      <c r="W49" s="13"/>
      <c r="X49" s="13">
        <f>SUM(X22:X48)</f>
        <v>1125</v>
      </c>
    </row>
    <row r="50" spans="1:24" ht="13.5" customHeight="1">
      <c r="A50" s="2" t="s">
        <v>116</v>
      </c>
      <c r="B50" s="28" t="s">
        <v>48</v>
      </c>
      <c r="C50" s="17" t="s">
        <v>117</v>
      </c>
      <c r="D50" s="17">
        <v>4</v>
      </c>
      <c r="E50" s="18">
        <v>80</v>
      </c>
      <c r="F50" s="21">
        <f>E50-G50-H50-I50-J50-K50-L50-M50-N50-O50-P50-Q50-R50-S50-T50-V50</f>
        <v>80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33"/>
      <c r="W50" s="34" t="s">
        <v>40</v>
      </c>
      <c r="X50" s="17"/>
    </row>
    <row r="51" spans="1:24" ht="13.5" customHeight="1">
      <c r="A51" s="2" t="s">
        <v>118</v>
      </c>
      <c r="B51" s="16" t="s">
        <v>98</v>
      </c>
      <c r="C51" s="17" t="s">
        <v>117</v>
      </c>
      <c r="D51" s="17">
        <v>4</v>
      </c>
      <c r="E51" s="18">
        <v>20</v>
      </c>
      <c r="F51" s="21">
        <f>E51-G51-H51-I51-J51-K51-L51-M51-N51-O51-P51-Q51-R51-S51-T51-V51</f>
        <v>20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33"/>
      <c r="W51" s="34" t="s">
        <v>40</v>
      </c>
      <c r="X51" s="17"/>
    </row>
    <row r="52" spans="1:24" ht="13.5" customHeight="1">
      <c r="A52" s="2" t="s">
        <v>119</v>
      </c>
      <c r="B52" s="29" t="s">
        <v>88</v>
      </c>
      <c r="C52" s="17" t="s">
        <v>117</v>
      </c>
      <c r="D52" s="17">
        <v>4</v>
      </c>
      <c r="E52" s="18">
        <v>30</v>
      </c>
      <c r="F52" s="21">
        <f>E52-G52-H52-I52-J52-K52-L52-M52-N52-O52-P52-Q52-R52-S52-T52-V52</f>
        <v>30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33"/>
      <c r="W52" s="34" t="s">
        <v>40</v>
      </c>
      <c r="X52" s="17"/>
    </row>
    <row r="53" spans="2:24" ht="13.5" customHeight="1">
      <c r="B53" s="26" t="s">
        <v>120</v>
      </c>
      <c r="C53" s="13"/>
      <c r="D53" s="13"/>
      <c r="E53" s="13">
        <f>SUM(E50:E52)</f>
        <v>130</v>
      </c>
      <c r="F53" s="13">
        <f>E53-G53-H53-I53-J53-K53-L53-M53-N53-O53-P53-Q53-R53-S53-T53-V53</f>
        <v>130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26"/>
      <c r="W53" s="13"/>
      <c r="X53" s="13"/>
    </row>
    <row r="54" spans="1:24" ht="13.5" customHeight="1">
      <c r="A54" s="2" t="s">
        <v>121</v>
      </c>
      <c r="B54" s="16" t="s">
        <v>122</v>
      </c>
      <c r="C54" s="20" t="s">
        <v>123</v>
      </c>
      <c r="D54" s="20">
        <v>4</v>
      </c>
      <c r="E54" s="18">
        <v>220</v>
      </c>
      <c r="F54" s="21">
        <v>220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35"/>
      <c r="W54" s="34" t="s">
        <v>40</v>
      </c>
      <c r="X54" s="20"/>
    </row>
    <row r="55" spans="1:24" ht="13.5" customHeight="1">
      <c r="A55" s="2" t="s">
        <v>124</v>
      </c>
      <c r="B55" s="24" t="s">
        <v>125</v>
      </c>
      <c r="C55" s="20" t="s">
        <v>123</v>
      </c>
      <c r="D55" s="20">
        <v>4</v>
      </c>
      <c r="E55" s="18">
        <v>70</v>
      </c>
      <c r="F55" s="21">
        <v>70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37"/>
      <c r="W55" s="34" t="s">
        <v>40</v>
      </c>
      <c r="X55" s="20"/>
    </row>
    <row r="56" spans="1:24" ht="13.5" customHeight="1">
      <c r="A56" s="2" t="s">
        <v>126</v>
      </c>
      <c r="B56" s="16" t="s">
        <v>127</v>
      </c>
      <c r="C56" s="20" t="s">
        <v>123</v>
      </c>
      <c r="D56" s="20">
        <v>4</v>
      </c>
      <c r="E56" s="18">
        <v>50</v>
      </c>
      <c r="F56" s="21">
        <v>50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37"/>
      <c r="W56" s="34" t="s">
        <v>40</v>
      </c>
      <c r="X56" s="20"/>
    </row>
    <row r="57" spans="1:24" ht="13.5" customHeight="1">
      <c r="A57" s="2" t="s">
        <v>128</v>
      </c>
      <c r="B57" s="16" t="s">
        <v>129</v>
      </c>
      <c r="C57" s="20" t="s">
        <v>123</v>
      </c>
      <c r="D57" s="20">
        <v>4</v>
      </c>
      <c r="E57" s="18">
        <v>10</v>
      </c>
      <c r="F57" s="21">
        <v>10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37"/>
      <c r="W57" s="34" t="s">
        <v>40</v>
      </c>
      <c r="X57" s="20"/>
    </row>
    <row r="58" spans="1:24" ht="13.5" customHeight="1">
      <c r="A58" s="2" t="s">
        <v>130</v>
      </c>
      <c r="B58" s="16" t="s">
        <v>131</v>
      </c>
      <c r="C58" s="20" t="s">
        <v>123</v>
      </c>
      <c r="D58" s="20">
        <v>4</v>
      </c>
      <c r="E58" s="18">
        <v>25</v>
      </c>
      <c r="F58" s="21">
        <v>25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37"/>
      <c r="W58" s="34" t="s">
        <v>40</v>
      </c>
      <c r="X58" s="20"/>
    </row>
    <row r="59" spans="1:24" ht="13.5" customHeight="1">
      <c r="A59" s="2" t="s">
        <v>132</v>
      </c>
      <c r="B59" s="16" t="s">
        <v>133</v>
      </c>
      <c r="C59" s="20" t="s">
        <v>123</v>
      </c>
      <c r="D59" s="20">
        <v>4</v>
      </c>
      <c r="E59" s="18">
        <v>25</v>
      </c>
      <c r="F59" s="21">
        <v>25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37"/>
      <c r="W59" s="34" t="s">
        <v>40</v>
      </c>
      <c r="X59" s="38" t="s">
        <v>134</v>
      </c>
    </row>
    <row r="60" spans="1:24" ht="13.5" customHeight="1">
      <c r="A60" s="2" t="s">
        <v>135</v>
      </c>
      <c r="B60" s="16" t="s">
        <v>136</v>
      </c>
      <c r="C60" s="20" t="s">
        <v>123</v>
      </c>
      <c r="D60" s="20">
        <v>4</v>
      </c>
      <c r="E60" s="18">
        <v>25</v>
      </c>
      <c r="F60" s="21">
        <v>25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7"/>
      <c r="W60" s="34" t="s">
        <v>40</v>
      </c>
      <c r="X60" s="38" t="s">
        <v>134</v>
      </c>
    </row>
    <row r="61" spans="1:24" ht="13.5" customHeight="1">
      <c r="A61" s="2" t="s">
        <v>137</v>
      </c>
      <c r="B61" s="24" t="s">
        <v>138</v>
      </c>
      <c r="C61" s="23" t="s">
        <v>123</v>
      </c>
      <c r="D61" s="23">
        <v>4</v>
      </c>
      <c r="E61" s="18">
        <v>70</v>
      </c>
      <c r="F61" s="21">
        <v>60</v>
      </c>
      <c r="G61" s="21"/>
      <c r="H61" s="21"/>
      <c r="I61" s="21"/>
      <c r="J61" s="21"/>
      <c r="K61" s="21"/>
      <c r="L61" s="21"/>
      <c r="M61" s="21"/>
      <c r="N61" s="21">
        <v>10</v>
      </c>
      <c r="O61" s="20"/>
      <c r="P61" s="20"/>
      <c r="Q61" s="20"/>
      <c r="R61" s="20"/>
      <c r="S61" s="20"/>
      <c r="T61" s="20"/>
      <c r="U61" s="20"/>
      <c r="V61" s="37"/>
      <c r="W61" s="34" t="s">
        <v>40</v>
      </c>
      <c r="X61" s="38" t="s">
        <v>134</v>
      </c>
    </row>
    <row r="62" spans="1:24" ht="13.5" customHeight="1">
      <c r="A62" s="2" t="s">
        <v>139</v>
      </c>
      <c r="B62" s="24" t="s">
        <v>140</v>
      </c>
      <c r="C62" s="23" t="s">
        <v>123</v>
      </c>
      <c r="D62" s="23">
        <v>4</v>
      </c>
      <c r="E62" s="18">
        <v>90</v>
      </c>
      <c r="F62" s="21">
        <v>80</v>
      </c>
      <c r="G62" s="21"/>
      <c r="H62" s="21"/>
      <c r="I62" s="21"/>
      <c r="J62" s="21"/>
      <c r="K62" s="21"/>
      <c r="L62" s="21"/>
      <c r="M62" s="21"/>
      <c r="N62" s="21"/>
      <c r="O62" s="21"/>
      <c r="P62" s="21">
        <v>10</v>
      </c>
      <c r="Q62" s="20"/>
      <c r="R62" s="20"/>
      <c r="S62" s="20"/>
      <c r="T62" s="20"/>
      <c r="U62" s="20"/>
      <c r="V62" s="37"/>
      <c r="W62" s="34" t="s">
        <v>40</v>
      </c>
      <c r="X62" s="38" t="s">
        <v>134</v>
      </c>
    </row>
    <row r="63" spans="1:24" ht="13.5" customHeight="1">
      <c r="A63" s="2" t="s">
        <v>141</v>
      </c>
      <c r="B63" s="24" t="s">
        <v>142</v>
      </c>
      <c r="C63" s="23" t="s">
        <v>123</v>
      </c>
      <c r="D63" s="23">
        <v>4</v>
      </c>
      <c r="E63" s="18">
        <v>60</v>
      </c>
      <c r="F63" s="21">
        <v>60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37"/>
      <c r="W63" s="34" t="s">
        <v>40</v>
      </c>
      <c r="X63" s="38" t="s">
        <v>134</v>
      </c>
    </row>
    <row r="64" spans="1:24" ht="13.5" customHeight="1">
      <c r="A64" s="2" t="s">
        <v>143</v>
      </c>
      <c r="B64" s="25" t="s">
        <v>144</v>
      </c>
      <c r="C64" s="23" t="s">
        <v>123</v>
      </c>
      <c r="D64" s="23">
        <v>4</v>
      </c>
      <c r="E64" s="18">
        <v>70</v>
      </c>
      <c r="F64" s="21">
        <v>70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35"/>
      <c r="W64" s="34" t="s">
        <v>40</v>
      </c>
      <c r="X64" s="38"/>
    </row>
    <row r="65" spans="1:24" ht="13.5" customHeight="1">
      <c r="A65" s="2" t="s">
        <v>145</v>
      </c>
      <c r="B65" s="25" t="s">
        <v>146</v>
      </c>
      <c r="C65" s="23" t="s">
        <v>123</v>
      </c>
      <c r="D65" s="23">
        <v>4</v>
      </c>
      <c r="E65" s="39">
        <v>40</v>
      </c>
      <c r="F65" s="20">
        <v>40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37"/>
      <c r="W65" s="34" t="s">
        <v>40</v>
      </c>
      <c r="X65" s="38"/>
    </row>
    <row r="66" spans="2:24" ht="13.5" customHeight="1">
      <c r="B66" s="26" t="s">
        <v>147</v>
      </c>
      <c r="C66" s="13"/>
      <c r="D66" s="13"/>
      <c r="E66" s="13">
        <f>SUM(E54:E65)</f>
        <v>755</v>
      </c>
      <c r="F66" s="13">
        <f>SUM(F54:F65)</f>
        <v>735</v>
      </c>
      <c r="G66" s="13"/>
      <c r="H66" s="13"/>
      <c r="I66" s="13"/>
      <c r="J66" s="13"/>
      <c r="K66" s="13"/>
      <c r="L66" s="13"/>
      <c r="M66" s="13"/>
      <c r="N66" s="13">
        <v>10</v>
      </c>
      <c r="O66" s="13"/>
      <c r="P66" s="13">
        <v>10</v>
      </c>
      <c r="Q66" s="13"/>
      <c r="R66" s="13"/>
      <c r="S66" s="13"/>
      <c r="T66" s="13"/>
      <c r="U66" s="13"/>
      <c r="V66" s="26"/>
      <c r="W66" s="13"/>
      <c r="X66" s="13"/>
    </row>
    <row r="67" spans="1:24" ht="13.5" customHeight="1">
      <c r="A67" s="2" t="s">
        <v>148</v>
      </c>
      <c r="B67" s="16" t="s">
        <v>149</v>
      </c>
      <c r="C67" s="20" t="s">
        <v>150</v>
      </c>
      <c r="D67" s="20">
        <v>4</v>
      </c>
      <c r="E67" s="17">
        <v>40</v>
      </c>
      <c r="F67" s="20">
        <v>40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37"/>
      <c r="W67" s="34" t="s">
        <v>40</v>
      </c>
      <c r="X67" s="20"/>
    </row>
    <row r="68" spans="1:24" ht="13.5" customHeight="1">
      <c r="A68" s="2" t="s">
        <v>151</v>
      </c>
      <c r="B68" s="16" t="s">
        <v>149</v>
      </c>
      <c r="C68" s="20" t="s">
        <v>152</v>
      </c>
      <c r="D68" s="20">
        <v>4</v>
      </c>
      <c r="E68" s="17">
        <v>40</v>
      </c>
      <c r="F68" s="20">
        <v>40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37"/>
      <c r="W68" s="34" t="s">
        <v>40</v>
      </c>
      <c r="X68" s="20"/>
    </row>
    <row r="69" spans="2:24" ht="13.5" customHeight="1">
      <c r="B69" s="26" t="s">
        <v>153</v>
      </c>
      <c r="C69" s="13"/>
      <c r="D69" s="13"/>
      <c r="E69" s="13">
        <f>SUM(E67:E68)</f>
        <v>80</v>
      </c>
      <c r="F69" s="13">
        <f>E69-G69-H69-I69-J69-K69-L69-M69-N69-O69-P69-Q69-R69-S69-T69-V69</f>
        <v>80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26"/>
      <c r="W69" s="13"/>
      <c r="X69" s="13"/>
    </row>
    <row r="70" spans="2:5" ht="28.5" customHeight="1">
      <c r="B70" s="5" t="s">
        <v>154</v>
      </c>
      <c r="C70" s="5"/>
      <c r="D70" s="5"/>
      <c r="E70" s="5"/>
    </row>
  </sheetData>
  <sheetProtection/>
  <mergeCells count="12">
    <mergeCell ref="B1:X1"/>
    <mergeCell ref="B70:E70"/>
    <mergeCell ref="B2:B4"/>
    <mergeCell ref="C2:C4"/>
    <mergeCell ref="D2:D4"/>
    <mergeCell ref="E2:E4"/>
    <mergeCell ref="N2:N4"/>
    <mergeCell ref="P2:P4"/>
    <mergeCell ref="S2:S4"/>
    <mergeCell ref="V2:V4"/>
    <mergeCell ref="W2:W4"/>
    <mergeCell ref="X2:X4"/>
  </mergeCells>
  <printOptions/>
  <pageMargins left="0.16" right="0.16" top="0.2" bottom="0" header="0.12" footer="0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wjs155023</cp:lastModifiedBy>
  <cp:lastPrinted>2017-02-09T02:42:00Z</cp:lastPrinted>
  <dcterms:created xsi:type="dcterms:W3CDTF">2013-04-09T08:44:39Z</dcterms:created>
  <dcterms:modified xsi:type="dcterms:W3CDTF">2018-05-24T13:08:26Z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